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5610" windowWidth="25440" windowHeight="5490" activeTab="1"/>
  </bookViews>
  <sheets>
    <sheet name="Data" sheetId="2" r:id="rId1"/>
    <sheet name="cdec figs" sheetId="3" r:id="rId2"/>
    <sheet name="WQ figs" sheetId="5" r:id="rId3"/>
  </sheets>
  <definedNames>
    <definedName name="_xlnm.Database">#REF!</definedName>
    <definedName name="dd">#REF!</definedName>
    <definedName name="duh">#REF!</definedName>
    <definedName name="HEAD">#REF!</definedName>
    <definedName name="INITIALS">#REF!</definedName>
    <definedName name="LINE">#REF!</definedName>
    <definedName name="ll">#REF!</definedName>
    <definedName name="_xlnm.Print_Area" localSheetId="1">'cdec figs'!$A$1:$S$150</definedName>
    <definedName name="_xlnm.Print_Area" localSheetId="2">'WQ figs'!$A$1:$S$125</definedName>
  </definedNames>
  <calcPr calcId="125725"/>
</workbook>
</file>

<file path=xl/calcChain.xml><?xml version="1.0" encoding="utf-8"?>
<calcChain xmlns="http://schemas.openxmlformats.org/spreadsheetml/2006/main">
  <c r="M443" i="2"/>
  <c r="M407"/>
  <c r="M372"/>
  <c r="M345"/>
  <c r="M315"/>
  <c r="M282"/>
  <c r="M254"/>
  <c r="M219"/>
  <c r="M191"/>
  <c r="M163"/>
  <c r="AQ64"/>
  <c r="M64"/>
  <c r="AQ43"/>
  <c r="M43"/>
  <c r="M32" l="1"/>
  <c r="M31"/>
  <c r="M30"/>
  <c r="M29"/>
  <c r="M28"/>
  <c r="M27"/>
  <c r="M26"/>
  <c r="M25"/>
  <c r="M24"/>
  <c r="M19"/>
  <c r="AQ31"/>
  <c r="AQ30"/>
  <c r="AQ29"/>
  <c r="AQ28"/>
  <c r="AQ27"/>
  <c r="AQ25"/>
  <c r="AQ24"/>
</calcChain>
</file>

<file path=xl/sharedStrings.xml><?xml version="1.0" encoding="utf-8"?>
<sst xmlns="http://schemas.openxmlformats.org/spreadsheetml/2006/main" count="96" uniqueCount="65">
  <si>
    <t>Total Suspended Solids</t>
  </si>
  <si>
    <t>mg/L</t>
  </si>
  <si>
    <t>Nutrients</t>
  </si>
  <si>
    <t>Chlorophyll A</t>
  </si>
  <si>
    <t>µg/L</t>
  </si>
  <si>
    <t>Total Organic Carbon</t>
  </si>
  <si>
    <t>Dissolved Organic Carbon</t>
  </si>
  <si>
    <t>Bacteria</t>
  </si>
  <si>
    <t>E. Coli</t>
  </si>
  <si>
    <t>#/100ml</t>
  </si>
  <si>
    <t>fecal coliform</t>
  </si>
  <si>
    <t>total coliform</t>
  </si>
  <si>
    <t>Trace elements, cations</t>
  </si>
  <si>
    <t>hardness</t>
  </si>
  <si>
    <t>Trace elements, anions</t>
  </si>
  <si>
    <t>ug/L</t>
  </si>
  <si>
    <t>Trace elements, total</t>
  </si>
  <si>
    <t>Field Measurements</t>
  </si>
  <si>
    <t>pH</t>
  </si>
  <si>
    <t>electrical conductivity</t>
  </si>
  <si>
    <t>turbidity</t>
  </si>
  <si>
    <t>dissolved oxygen</t>
  </si>
  <si>
    <t>temperature</t>
  </si>
  <si>
    <t>FLOW, RIVER DISCHARGE (20521)</t>
  </si>
  <si>
    <t>order</t>
  </si>
  <si>
    <t>SAN JOAQUIN R BELOW MENDOTA DAM (MEN)</t>
  </si>
  <si>
    <t>Days</t>
  </si>
  <si>
    <t>MEN_CFS(AVG)</t>
  </si>
  <si>
    <t>uS/cm</t>
  </si>
  <si>
    <t>ntu</t>
  </si>
  <si>
    <t>ng/L/1000</t>
  </si>
  <si>
    <t>Ammonia as N</t>
  </si>
  <si>
    <t>Nitrate as N</t>
  </si>
  <si>
    <t>Nitrite as N</t>
  </si>
  <si>
    <t>Phosphorous, total as P</t>
  </si>
  <si>
    <t>Total Kjeldal nitrogen</t>
  </si>
  <si>
    <t>Calcium</t>
  </si>
  <si>
    <t>Magnesium</t>
  </si>
  <si>
    <t>Potassium</t>
  </si>
  <si>
    <t>Sodium</t>
  </si>
  <si>
    <t>Alkalinity</t>
  </si>
  <si>
    <t>Bicarbonate alkalinity</t>
  </si>
  <si>
    <t>Carbonate alkalinity</t>
  </si>
  <si>
    <t>Hydroxide alkalinity</t>
  </si>
  <si>
    <t>Chloride</t>
  </si>
  <si>
    <t>Hydroxide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</si>
  <si>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</si>
  <si>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</si>
  <si>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</si>
  <si>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</si>
  <si>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</si>
  <si>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</si>
  <si>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</si>
  <si>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</si>
  <si>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</si>
  <si>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</si>
  <si>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</si>
  <si>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CCID Main at Bass</t>
  </si>
  <si>
    <t>EC</t>
  </si>
  <si>
    <t>avg tempF</t>
  </si>
  <si>
    <t>max temp F</t>
  </si>
  <si>
    <t>DMC Check 21</t>
  </si>
  <si>
    <t>C</t>
  </si>
  <si>
    <t>F</t>
  </si>
  <si>
    <t>min temp F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</si>
</sst>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\ h:mm;@"/>
    <numFmt numFmtId="165" formatCode="mm/dd/yy;@"/>
    <numFmt numFmtId="166" formatCode="0.0"/>
  </numFmts>
  <fonts count="30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color theme="1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1" fillId="3" borderId="0" applyNumberFormat="0" applyBorder="0" applyAlignment="0" applyProtection="0"/>
    <xf numFmtId="0" fontId="15" fillId="6" borderId="4" applyNumberFormat="0" applyAlignment="0" applyProtection="0"/>
    <xf numFmtId="0" fontId="17" fillId="7" borderId="7" applyNumberFormat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3" fillId="5" borderId="4" applyNumberFormat="0" applyAlignment="0" applyProtection="0"/>
    <xf numFmtId="0" fontId="16" fillId="0" borderId="6" applyNumberFormat="0" applyFill="0" applyAlignment="0" applyProtection="0"/>
    <xf numFmtId="0" fontId="12" fillId="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8" borderId="8" applyNumberFormat="0" applyFont="0" applyAlignment="0" applyProtection="0"/>
    <xf numFmtId="0" fontId="14" fillId="6" borderId="5" applyNumberFormat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2" fillId="0" borderId="0"/>
    <xf numFmtId="3" fontId="4" fillId="0" borderId="0" applyFont="0" applyFill="0" applyBorder="0" applyAlignment="0" applyProtection="0">
      <alignment vertical="top"/>
    </xf>
    <xf numFmtId="0" fontId="3" fillId="0" borderId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4" fillId="0" borderId="0">
      <alignment vertical="top"/>
    </xf>
    <xf numFmtId="0" fontId="2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>
      <alignment vertical="top"/>
    </xf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/>
    <xf numFmtId="165" fontId="0" fillId="0" borderId="0" xfId="0" applyNumberFormat="1"/>
    <xf numFmtId="0" fontId="0" fillId="0" borderId="0" xfId="0" applyBorder="1" applyAlignment="1">
      <alignment wrapText="1"/>
    </xf>
    <xf numFmtId="0" fontId="0" fillId="0" borderId="0" xfId="0" applyNumberFormat="1"/>
    <xf numFmtId="2" fontId="0" fillId="0" borderId="0" xfId="0" applyNumberFormat="1" applyAlignment="1">
      <alignment horizontal="center" wrapText="1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1" fontId="23" fillId="0" borderId="0" xfId="0" applyNumberFormat="1" applyFont="1" applyAlignment="1">
      <alignment horizontal="center"/>
    </xf>
    <xf numFmtId="0" fontId="24" fillId="0" borderId="0" xfId="0" applyFont="1"/>
    <xf numFmtId="0" fontId="0" fillId="0" borderId="0" xfId="0" applyFill="1"/>
    <xf numFmtId="166" fontId="0" fillId="0" borderId="0" xfId="0" applyNumberFormat="1"/>
    <xf numFmtId="1" fontId="0" fillId="0" borderId="0" xfId="0" applyNumberFormat="1" applyAlignment="1"/>
    <xf numFmtId="0" fontId="24" fillId="0" borderId="0" xfId="0" applyFont="1" applyFill="1"/>
    <xf numFmtId="0" fontId="0" fillId="33" borderId="0" xfId="0" applyFill="1" applyAlignment="1">
      <alignment horizontal="center"/>
    </xf>
    <xf numFmtId="3" fontId="27" fillId="0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vertical="center"/>
    </xf>
    <xf numFmtId="0" fontId="1" fillId="0" borderId="0" xfId="63" applyFont="1"/>
    <xf numFmtId="0" fontId="1" fillId="0" borderId="0" xfId="67" applyFont="1"/>
    <xf numFmtId="1" fontId="28" fillId="0" borderId="0" xfId="28" applyNumberFormat="1" applyFont="1"/>
    <xf numFmtId="0" fontId="27" fillId="0" borderId="0" xfId="0" applyFont="1" applyFill="1" applyBorder="1" applyAlignment="1">
      <alignment horizontal="center" vertical="center" wrapText="1"/>
    </xf>
    <xf numFmtId="0" fontId="29" fillId="0" borderId="0" xfId="47" applyFont="1" applyFill="1" applyBorder="1" applyAlignment="1">
      <alignment horizontal="center" vertical="center"/>
    </xf>
  </cellXfs>
  <cellStyles count="7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3" xfId="29"/>
    <cellStyle name="Comma 4" xfId="30"/>
    <cellStyle name="Comma 4 2" xfId="31"/>
    <cellStyle name="Comma 5" xfId="32"/>
    <cellStyle name="Comma 6" xfId="33"/>
    <cellStyle name="Comma 7" xfId="34"/>
    <cellStyle name="Comma0" xfId="62"/>
    <cellStyle name="Comma0 2" xfId="72"/>
    <cellStyle name="Currency 2" xfId="35"/>
    <cellStyle name="Currency 2 2" xfId="36"/>
    <cellStyle name="Currency 3" xfId="37"/>
    <cellStyle name="Currency0" xfId="73"/>
    <cellStyle name="Date" xfId="74"/>
    <cellStyle name="Explanatory Text 2" xfId="38"/>
    <cellStyle name="Fixed" xfId="75"/>
    <cellStyle name="Good 2" xfId="39"/>
    <cellStyle name="Heading 1 2" xfId="40"/>
    <cellStyle name="Heading 2 2" xfId="41"/>
    <cellStyle name="Heading 3 2" xfId="42"/>
    <cellStyle name="Heading 4 2" xfId="43"/>
    <cellStyle name="Hyperlink 2" xfId="65"/>
    <cellStyle name="Input 2" xfId="44"/>
    <cellStyle name="Linked Cell 2" xfId="45"/>
    <cellStyle name="Neutral 2" xfId="46"/>
    <cellStyle name="Normal" xfId="0" builtinId="0"/>
    <cellStyle name="Normal 10" xfId="64"/>
    <cellStyle name="Normal 2" xfId="47"/>
    <cellStyle name="Normal 2 2" xfId="71"/>
    <cellStyle name="Normal 2 3" xfId="66"/>
    <cellStyle name="Normal 3" xfId="48"/>
    <cellStyle name="Normal 3 2" xfId="49"/>
    <cellStyle name="Normal 4" xfId="50"/>
    <cellStyle name="Normal 4 2" xfId="70"/>
    <cellStyle name="Normal 4 3" xfId="67"/>
    <cellStyle name="Normal 5" xfId="51"/>
    <cellStyle name="Normal 5 2" xfId="68"/>
    <cellStyle name="Normal 6" xfId="52"/>
    <cellStyle name="Normal 7" xfId="53"/>
    <cellStyle name="Normal 8" xfId="61"/>
    <cellStyle name="Normal 9" xfId="63"/>
    <cellStyle name="Note 2" xfId="54"/>
    <cellStyle name="Output 2" xfId="55"/>
    <cellStyle name="Percent 2" xfId="56"/>
    <cellStyle name="Percent 2 2" xfId="69"/>
    <cellStyle name="Percent 3" xfId="57"/>
    <cellStyle name="Percent 4" xfId="58"/>
    <cellStyle name="Total 2" xfId="59"/>
    <cellStyle name="Warning Text 2" xfId="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5a. San Joaquin River Below Mendota Dam</a:t>
            </a:r>
          </a:p>
          <a:p>
            <a:pPr>
              <a:defRPr sz="1200"/>
            </a:pPr>
            <a:r>
              <a:rPr lang="en-US" sz="1200"/>
              <a:t>Mean Daily Flow (cfs)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014599737532832E-2"/>
          <c:y val="0.15295518615728801"/>
          <c:w val="0.93125391878098551"/>
          <c:h val="0.74676193253621548"/>
        </c:manualLayout>
      </c:layout>
      <c:lineChart>
        <c:grouping val="standard"/>
        <c:ser>
          <c:idx val="1"/>
          <c:order val="0"/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Data!$C$33:$C$490</c:f>
              <c:numCache>
                <c:formatCode>General</c:formatCode>
                <c:ptCount val="458"/>
                <c:pt idx="0">
                  <c:v>363</c:v>
                </c:pt>
                <c:pt idx="1">
                  <c:v>379</c:v>
                </c:pt>
                <c:pt idx="2">
                  <c:v>356</c:v>
                </c:pt>
                <c:pt idx="3">
                  <c:v>338</c:v>
                </c:pt>
                <c:pt idx="4">
                  <c:v>300</c:v>
                </c:pt>
                <c:pt idx="5">
                  <c:v>257</c:v>
                </c:pt>
                <c:pt idx="6">
                  <c:v>243</c:v>
                </c:pt>
                <c:pt idx="7">
                  <c:v>242</c:v>
                </c:pt>
                <c:pt idx="8">
                  <c:v>244</c:v>
                </c:pt>
                <c:pt idx="9">
                  <c:v>248</c:v>
                </c:pt>
                <c:pt idx="10">
                  <c:v>235</c:v>
                </c:pt>
                <c:pt idx="11">
                  <c:v>221</c:v>
                </c:pt>
                <c:pt idx="12">
                  <c:v>218</c:v>
                </c:pt>
                <c:pt idx="13">
                  <c:v>217</c:v>
                </c:pt>
                <c:pt idx="14">
                  <c:v>222</c:v>
                </c:pt>
                <c:pt idx="15">
                  <c:v>213</c:v>
                </c:pt>
                <c:pt idx="16">
                  <c:v>217</c:v>
                </c:pt>
                <c:pt idx="17">
                  <c:v>236</c:v>
                </c:pt>
                <c:pt idx="18">
                  <c:v>253</c:v>
                </c:pt>
                <c:pt idx="19">
                  <c:v>248</c:v>
                </c:pt>
                <c:pt idx="20">
                  <c:v>252</c:v>
                </c:pt>
                <c:pt idx="21">
                  <c:v>262</c:v>
                </c:pt>
                <c:pt idx="22">
                  <c:v>267</c:v>
                </c:pt>
                <c:pt idx="23">
                  <c:v>251</c:v>
                </c:pt>
                <c:pt idx="24">
                  <c:v>240</c:v>
                </c:pt>
                <c:pt idx="25">
                  <c:v>238</c:v>
                </c:pt>
                <c:pt idx="26">
                  <c:v>277</c:v>
                </c:pt>
                <c:pt idx="27">
                  <c:v>313</c:v>
                </c:pt>
                <c:pt idx="28">
                  <c:v>299</c:v>
                </c:pt>
                <c:pt idx="29">
                  <c:v>282</c:v>
                </c:pt>
                <c:pt idx="30">
                  <c:v>264</c:v>
                </c:pt>
                <c:pt idx="31">
                  <c:v>247</c:v>
                </c:pt>
                <c:pt idx="32">
                  <c:v>250</c:v>
                </c:pt>
                <c:pt idx="33">
                  <c:v>245</c:v>
                </c:pt>
                <c:pt idx="34">
                  <c:v>261</c:v>
                </c:pt>
                <c:pt idx="35">
                  <c:v>288</c:v>
                </c:pt>
                <c:pt idx="36">
                  <c:v>297</c:v>
                </c:pt>
                <c:pt idx="37">
                  <c:v>301</c:v>
                </c:pt>
                <c:pt idx="38">
                  <c:v>303</c:v>
                </c:pt>
                <c:pt idx="39">
                  <c:v>309</c:v>
                </c:pt>
                <c:pt idx="40">
                  <c:v>292</c:v>
                </c:pt>
                <c:pt idx="41">
                  <c:v>292</c:v>
                </c:pt>
                <c:pt idx="42">
                  <c:v>280</c:v>
                </c:pt>
                <c:pt idx="43">
                  <c:v>273</c:v>
                </c:pt>
                <c:pt idx="44">
                  <c:v>273</c:v>
                </c:pt>
                <c:pt idx="45">
                  <c:v>393</c:v>
                </c:pt>
                <c:pt idx="46">
                  <c:v>507</c:v>
                </c:pt>
                <c:pt idx="47">
                  <c:v>223</c:v>
                </c:pt>
                <c:pt idx="48">
                  <c:v>56</c:v>
                </c:pt>
                <c:pt idx="49">
                  <c:v>44</c:v>
                </c:pt>
                <c:pt idx="50">
                  <c:v>39</c:v>
                </c:pt>
                <c:pt idx="51">
                  <c:v>39</c:v>
                </c:pt>
                <c:pt idx="52">
                  <c:v>37</c:v>
                </c:pt>
                <c:pt idx="53">
                  <c:v>34</c:v>
                </c:pt>
                <c:pt idx="54">
                  <c:v>32</c:v>
                </c:pt>
                <c:pt idx="55">
                  <c:v>31</c:v>
                </c:pt>
                <c:pt idx="56">
                  <c:v>29</c:v>
                </c:pt>
                <c:pt idx="57">
                  <c:v>29</c:v>
                </c:pt>
                <c:pt idx="58">
                  <c:v>28</c:v>
                </c:pt>
                <c:pt idx="59">
                  <c:v>26</c:v>
                </c:pt>
                <c:pt idx="60">
                  <c:v>26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24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24</c:v>
                </c:pt>
                <c:pt idx="74">
                  <c:v>23</c:v>
                </c:pt>
                <c:pt idx="75">
                  <c:v>23</c:v>
                </c:pt>
                <c:pt idx="76">
                  <c:v>19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95">
                  <c:v>1</c:v>
                </c:pt>
                <c:pt idx="105">
                  <c:v>83</c:v>
                </c:pt>
                <c:pt idx="106">
                  <c:v>101</c:v>
                </c:pt>
                <c:pt idx="107">
                  <c:v>127</c:v>
                </c:pt>
                <c:pt idx="108">
                  <c:v>125</c:v>
                </c:pt>
                <c:pt idx="109">
                  <c:v>129</c:v>
                </c:pt>
                <c:pt idx="110">
                  <c:v>125</c:v>
                </c:pt>
                <c:pt idx="111">
                  <c:v>111</c:v>
                </c:pt>
                <c:pt idx="112">
                  <c:v>78</c:v>
                </c:pt>
                <c:pt idx="113">
                  <c:v>89</c:v>
                </c:pt>
                <c:pt idx="114">
                  <c:v>113</c:v>
                </c:pt>
                <c:pt idx="115">
                  <c:v>140</c:v>
                </c:pt>
                <c:pt idx="116">
                  <c:v>141</c:v>
                </c:pt>
                <c:pt idx="117">
                  <c:v>170</c:v>
                </c:pt>
                <c:pt idx="118">
                  <c:v>196</c:v>
                </c:pt>
                <c:pt idx="119">
                  <c:v>210</c:v>
                </c:pt>
                <c:pt idx="120">
                  <c:v>231</c:v>
                </c:pt>
                <c:pt idx="121">
                  <c:v>262</c:v>
                </c:pt>
                <c:pt idx="122">
                  <c:v>288</c:v>
                </c:pt>
                <c:pt idx="123">
                  <c:v>292</c:v>
                </c:pt>
                <c:pt idx="124">
                  <c:v>297</c:v>
                </c:pt>
                <c:pt idx="125">
                  <c:v>328</c:v>
                </c:pt>
                <c:pt idx="126">
                  <c:v>361</c:v>
                </c:pt>
                <c:pt idx="127">
                  <c:v>413</c:v>
                </c:pt>
                <c:pt idx="128">
                  <c:v>471</c:v>
                </c:pt>
                <c:pt idx="129">
                  <c:v>481</c:v>
                </c:pt>
                <c:pt idx="130">
                  <c:v>508</c:v>
                </c:pt>
                <c:pt idx="131">
                  <c:v>510</c:v>
                </c:pt>
                <c:pt idx="132">
                  <c:v>476</c:v>
                </c:pt>
                <c:pt idx="133">
                  <c:v>434</c:v>
                </c:pt>
                <c:pt idx="134">
                  <c:v>417</c:v>
                </c:pt>
                <c:pt idx="135">
                  <c:v>405</c:v>
                </c:pt>
                <c:pt idx="136">
                  <c:v>397</c:v>
                </c:pt>
                <c:pt idx="137">
                  <c:v>393</c:v>
                </c:pt>
                <c:pt idx="138">
                  <c:v>363</c:v>
                </c:pt>
                <c:pt idx="139">
                  <c:v>358</c:v>
                </c:pt>
                <c:pt idx="140">
                  <c:v>374</c:v>
                </c:pt>
                <c:pt idx="141">
                  <c:v>376</c:v>
                </c:pt>
                <c:pt idx="142">
                  <c:v>367</c:v>
                </c:pt>
                <c:pt idx="143">
                  <c:v>353</c:v>
                </c:pt>
                <c:pt idx="144">
                  <c:v>328</c:v>
                </c:pt>
                <c:pt idx="145">
                  <c:v>298</c:v>
                </c:pt>
                <c:pt idx="146">
                  <c:v>275</c:v>
                </c:pt>
                <c:pt idx="147">
                  <c:v>265</c:v>
                </c:pt>
                <c:pt idx="148">
                  <c:v>265</c:v>
                </c:pt>
                <c:pt idx="149">
                  <c:v>259</c:v>
                </c:pt>
                <c:pt idx="150">
                  <c:v>271</c:v>
                </c:pt>
                <c:pt idx="151">
                  <c:v>254</c:v>
                </c:pt>
                <c:pt idx="152">
                  <c:v>236</c:v>
                </c:pt>
                <c:pt idx="153">
                  <c:v>239</c:v>
                </c:pt>
                <c:pt idx="154">
                  <c:v>230</c:v>
                </c:pt>
                <c:pt idx="155">
                  <c:v>230</c:v>
                </c:pt>
                <c:pt idx="156">
                  <c:v>221</c:v>
                </c:pt>
                <c:pt idx="157">
                  <c:v>193</c:v>
                </c:pt>
                <c:pt idx="158">
                  <c:v>178</c:v>
                </c:pt>
                <c:pt idx="159">
                  <c:v>172</c:v>
                </c:pt>
                <c:pt idx="160">
                  <c:v>183</c:v>
                </c:pt>
                <c:pt idx="161">
                  <c:v>190</c:v>
                </c:pt>
                <c:pt idx="162">
                  <c:v>176</c:v>
                </c:pt>
                <c:pt idx="163">
                  <c:v>169</c:v>
                </c:pt>
                <c:pt idx="164">
                  <c:v>156</c:v>
                </c:pt>
                <c:pt idx="165">
                  <c:v>147</c:v>
                </c:pt>
                <c:pt idx="166">
                  <c:v>137</c:v>
                </c:pt>
                <c:pt idx="167">
                  <c:v>133</c:v>
                </c:pt>
                <c:pt idx="168">
                  <c:v>128</c:v>
                </c:pt>
                <c:pt idx="169">
                  <c:v>111</c:v>
                </c:pt>
                <c:pt idx="170">
                  <c:v>99</c:v>
                </c:pt>
                <c:pt idx="171">
                  <c:v>89</c:v>
                </c:pt>
                <c:pt idx="172">
                  <c:v>82</c:v>
                </c:pt>
                <c:pt idx="173">
                  <c:v>79</c:v>
                </c:pt>
                <c:pt idx="174">
                  <c:v>84</c:v>
                </c:pt>
                <c:pt idx="175">
                  <c:v>86</c:v>
                </c:pt>
                <c:pt idx="176">
                  <c:v>95</c:v>
                </c:pt>
                <c:pt idx="177">
                  <c:v>104</c:v>
                </c:pt>
                <c:pt idx="178">
                  <c:v>91</c:v>
                </c:pt>
                <c:pt idx="179">
                  <c:v>68</c:v>
                </c:pt>
                <c:pt idx="180">
                  <c:v>52</c:v>
                </c:pt>
                <c:pt idx="181">
                  <c:v>57</c:v>
                </c:pt>
                <c:pt idx="182">
                  <c:v>58</c:v>
                </c:pt>
                <c:pt idx="183">
                  <c:v>64</c:v>
                </c:pt>
                <c:pt idx="184">
                  <c:v>97</c:v>
                </c:pt>
                <c:pt idx="185">
                  <c:v>129</c:v>
                </c:pt>
                <c:pt idx="186">
                  <c:v>163</c:v>
                </c:pt>
                <c:pt idx="187">
                  <c:v>169</c:v>
                </c:pt>
                <c:pt idx="188">
                  <c:v>165</c:v>
                </c:pt>
                <c:pt idx="189">
                  <c:v>133</c:v>
                </c:pt>
                <c:pt idx="190">
                  <c:v>127</c:v>
                </c:pt>
                <c:pt idx="191">
                  <c:v>134</c:v>
                </c:pt>
                <c:pt idx="192">
                  <c:v>143</c:v>
                </c:pt>
                <c:pt idx="193">
                  <c:v>178</c:v>
                </c:pt>
                <c:pt idx="194">
                  <c:v>189</c:v>
                </c:pt>
                <c:pt idx="195">
                  <c:v>132</c:v>
                </c:pt>
                <c:pt idx="196">
                  <c:v>104</c:v>
                </c:pt>
                <c:pt idx="197">
                  <c:v>139</c:v>
                </c:pt>
                <c:pt idx="198">
                  <c:v>180</c:v>
                </c:pt>
                <c:pt idx="199">
                  <c:v>207</c:v>
                </c:pt>
                <c:pt idx="200">
                  <c:v>215</c:v>
                </c:pt>
                <c:pt idx="201">
                  <c:v>257</c:v>
                </c:pt>
                <c:pt idx="202">
                  <c:v>308</c:v>
                </c:pt>
                <c:pt idx="203">
                  <c:v>304</c:v>
                </c:pt>
                <c:pt idx="204">
                  <c:v>265</c:v>
                </c:pt>
                <c:pt idx="205">
                  <c:v>206</c:v>
                </c:pt>
                <c:pt idx="206">
                  <c:v>173</c:v>
                </c:pt>
                <c:pt idx="207">
                  <c:v>171</c:v>
                </c:pt>
                <c:pt idx="208">
                  <c:v>171</c:v>
                </c:pt>
                <c:pt idx="209">
                  <c:v>170</c:v>
                </c:pt>
                <c:pt idx="210">
                  <c:v>189</c:v>
                </c:pt>
                <c:pt idx="211">
                  <c:v>208</c:v>
                </c:pt>
                <c:pt idx="212">
                  <c:v>206</c:v>
                </c:pt>
                <c:pt idx="213">
                  <c:v>202</c:v>
                </c:pt>
                <c:pt idx="214">
                  <c:v>201</c:v>
                </c:pt>
                <c:pt idx="215">
                  <c:v>208</c:v>
                </c:pt>
                <c:pt idx="216">
                  <c:v>224</c:v>
                </c:pt>
                <c:pt idx="217">
                  <c:v>231</c:v>
                </c:pt>
                <c:pt idx="218">
                  <c:v>235</c:v>
                </c:pt>
                <c:pt idx="219">
                  <c:v>213</c:v>
                </c:pt>
                <c:pt idx="220">
                  <c:v>203</c:v>
                </c:pt>
                <c:pt idx="221">
                  <c:v>253</c:v>
                </c:pt>
                <c:pt idx="222">
                  <c:v>344</c:v>
                </c:pt>
                <c:pt idx="223">
                  <c:v>390</c:v>
                </c:pt>
                <c:pt idx="224">
                  <c:v>394</c:v>
                </c:pt>
                <c:pt idx="225">
                  <c:v>401</c:v>
                </c:pt>
                <c:pt idx="226">
                  <c:v>419</c:v>
                </c:pt>
                <c:pt idx="227">
                  <c:v>424</c:v>
                </c:pt>
                <c:pt idx="228">
                  <c:v>435</c:v>
                </c:pt>
                <c:pt idx="229">
                  <c:v>428</c:v>
                </c:pt>
                <c:pt idx="230">
                  <c:v>370</c:v>
                </c:pt>
                <c:pt idx="231">
                  <c:v>313</c:v>
                </c:pt>
                <c:pt idx="232">
                  <c:v>268</c:v>
                </c:pt>
                <c:pt idx="233">
                  <c:v>262</c:v>
                </c:pt>
                <c:pt idx="234">
                  <c:v>304</c:v>
                </c:pt>
                <c:pt idx="235">
                  <c:v>386</c:v>
                </c:pt>
                <c:pt idx="236">
                  <c:v>425</c:v>
                </c:pt>
                <c:pt idx="237">
                  <c:v>422</c:v>
                </c:pt>
                <c:pt idx="238">
                  <c:v>370</c:v>
                </c:pt>
                <c:pt idx="239">
                  <c:v>333</c:v>
                </c:pt>
                <c:pt idx="240">
                  <c:v>344</c:v>
                </c:pt>
                <c:pt idx="241">
                  <c:v>387</c:v>
                </c:pt>
                <c:pt idx="242">
                  <c:v>458</c:v>
                </c:pt>
                <c:pt idx="243">
                  <c:v>524</c:v>
                </c:pt>
                <c:pt idx="244">
                  <c:v>581</c:v>
                </c:pt>
                <c:pt idx="251">
                  <c:v>554</c:v>
                </c:pt>
                <c:pt idx="252">
                  <c:v>507</c:v>
                </c:pt>
                <c:pt idx="253">
                  <c:v>487</c:v>
                </c:pt>
                <c:pt idx="254">
                  <c:v>457</c:v>
                </c:pt>
                <c:pt idx="255">
                  <c:v>445</c:v>
                </c:pt>
                <c:pt idx="256">
                  <c:v>496</c:v>
                </c:pt>
                <c:pt idx="257">
                  <c:v>529</c:v>
                </c:pt>
                <c:pt idx="258">
                  <c:v>508</c:v>
                </c:pt>
                <c:pt idx="259">
                  <c:v>474</c:v>
                </c:pt>
                <c:pt idx="260">
                  <c:v>463</c:v>
                </c:pt>
                <c:pt idx="261">
                  <c:v>463</c:v>
                </c:pt>
                <c:pt idx="262">
                  <c:v>504</c:v>
                </c:pt>
                <c:pt idx="263">
                  <c:v>527</c:v>
                </c:pt>
                <c:pt idx="264">
                  <c:v>526</c:v>
                </c:pt>
                <c:pt idx="265">
                  <c:v>515</c:v>
                </c:pt>
                <c:pt idx="266">
                  <c:v>529</c:v>
                </c:pt>
                <c:pt idx="267">
                  <c:v>586</c:v>
                </c:pt>
                <c:pt idx="268">
                  <c:v>624</c:v>
                </c:pt>
                <c:pt idx="269">
                  <c:v>634</c:v>
                </c:pt>
                <c:pt idx="270">
                  <c:v>625</c:v>
                </c:pt>
                <c:pt idx="271">
                  <c:v>585</c:v>
                </c:pt>
                <c:pt idx="272">
                  <c:v>562</c:v>
                </c:pt>
                <c:pt idx="273">
                  <c:v>549</c:v>
                </c:pt>
                <c:pt idx="274">
                  <c:v>555</c:v>
                </c:pt>
                <c:pt idx="275">
                  <c:v>596</c:v>
                </c:pt>
                <c:pt idx="276">
                  <c:v>605</c:v>
                </c:pt>
                <c:pt idx="277">
                  <c:v>573</c:v>
                </c:pt>
                <c:pt idx="278">
                  <c:v>545</c:v>
                </c:pt>
                <c:pt idx="279">
                  <c:v>487</c:v>
                </c:pt>
                <c:pt idx="280">
                  <c:v>447</c:v>
                </c:pt>
                <c:pt idx="281">
                  <c:v>484</c:v>
                </c:pt>
                <c:pt idx="282">
                  <c:v>617</c:v>
                </c:pt>
                <c:pt idx="283">
                  <c:v>661</c:v>
                </c:pt>
                <c:pt idx="284">
                  <c:v>670</c:v>
                </c:pt>
                <c:pt idx="285">
                  <c:v>670</c:v>
                </c:pt>
                <c:pt idx="286">
                  <c:v>604</c:v>
                </c:pt>
                <c:pt idx="287">
                  <c:v>551</c:v>
                </c:pt>
                <c:pt idx="288">
                  <c:v>578</c:v>
                </c:pt>
                <c:pt idx="289">
                  <c:v>593</c:v>
                </c:pt>
                <c:pt idx="290">
                  <c:v>605</c:v>
                </c:pt>
                <c:pt idx="291">
                  <c:v>562</c:v>
                </c:pt>
                <c:pt idx="292">
                  <c:v>528</c:v>
                </c:pt>
                <c:pt idx="293">
                  <c:v>534</c:v>
                </c:pt>
                <c:pt idx="294">
                  <c:v>552</c:v>
                </c:pt>
                <c:pt idx="295">
                  <c:v>573</c:v>
                </c:pt>
                <c:pt idx="296">
                  <c:v>558</c:v>
                </c:pt>
                <c:pt idx="297">
                  <c:v>541</c:v>
                </c:pt>
                <c:pt idx="298">
                  <c:v>570</c:v>
                </c:pt>
                <c:pt idx="299">
                  <c:v>610</c:v>
                </c:pt>
                <c:pt idx="300">
                  <c:v>632</c:v>
                </c:pt>
                <c:pt idx="301">
                  <c:v>650</c:v>
                </c:pt>
                <c:pt idx="302">
                  <c:v>624</c:v>
                </c:pt>
                <c:pt idx="303">
                  <c:v>557</c:v>
                </c:pt>
                <c:pt idx="304">
                  <c:v>501</c:v>
                </c:pt>
                <c:pt idx="305">
                  <c:v>480</c:v>
                </c:pt>
                <c:pt idx="306">
                  <c:v>373</c:v>
                </c:pt>
                <c:pt idx="307">
                  <c:v>439</c:v>
                </c:pt>
                <c:pt idx="308">
                  <c:v>612</c:v>
                </c:pt>
                <c:pt idx="309">
                  <c:v>622</c:v>
                </c:pt>
                <c:pt idx="310">
                  <c:v>577</c:v>
                </c:pt>
                <c:pt idx="311">
                  <c:v>568</c:v>
                </c:pt>
                <c:pt idx="312">
                  <c:v>568</c:v>
                </c:pt>
                <c:pt idx="313">
                  <c:v>513</c:v>
                </c:pt>
                <c:pt idx="314">
                  <c:v>483</c:v>
                </c:pt>
                <c:pt idx="315">
                  <c:v>468</c:v>
                </c:pt>
                <c:pt idx="316">
                  <c:v>425</c:v>
                </c:pt>
                <c:pt idx="317">
                  <c:v>408</c:v>
                </c:pt>
                <c:pt idx="318">
                  <c:v>463</c:v>
                </c:pt>
                <c:pt idx="319">
                  <c:v>564</c:v>
                </c:pt>
                <c:pt idx="320">
                  <c:v>647</c:v>
                </c:pt>
                <c:pt idx="321">
                  <c:v>690</c:v>
                </c:pt>
                <c:pt idx="322">
                  <c:v>640</c:v>
                </c:pt>
                <c:pt idx="323">
                  <c:v>561</c:v>
                </c:pt>
                <c:pt idx="324">
                  <c:v>497</c:v>
                </c:pt>
                <c:pt idx="325">
                  <c:v>480</c:v>
                </c:pt>
                <c:pt idx="326">
                  <c:v>508</c:v>
                </c:pt>
                <c:pt idx="327">
                  <c:v>484</c:v>
                </c:pt>
                <c:pt idx="328">
                  <c:v>391</c:v>
                </c:pt>
                <c:pt idx="329">
                  <c:v>305</c:v>
                </c:pt>
                <c:pt idx="330">
                  <c:v>250</c:v>
                </c:pt>
                <c:pt idx="331">
                  <c:v>207</c:v>
                </c:pt>
                <c:pt idx="332">
                  <c:v>238</c:v>
                </c:pt>
                <c:pt idx="333">
                  <c:v>275</c:v>
                </c:pt>
                <c:pt idx="334">
                  <c:v>245</c:v>
                </c:pt>
                <c:pt idx="335">
                  <c:v>201</c:v>
                </c:pt>
                <c:pt idx="336">
                  <c:v>176</c:v>
                </c:pt>
                <c:pt idx="337">
                  <c:v>196</c:v>
                </c:pt>
                <c:pt idx="338">
                  <c:v>230</c:v>
                </c:pt>
                <c:pt idx="339">
                  <c:v>263</c:v>
                </c:pt>
                <c:pt idx="340">
                  <c:v>278</c:v>
                </c:pt>
                <c:pt idx="341">
                  <c:v>279</c:v>
                </c:pt>
                <c:pt idx="342">
                  <c:v>260</c:v>
                </c:pt>
                <c:pt idx="343">
                  <c:v>236</c:v>
                </c:pt>
                <c:pt idx="344">
                  <c:v>253</c:v>
                </c:pt>
                <c:pt idx="345">
                  <c:v>268</c:v>
                </c:pt>
                <c:pt idx="346">
                  <c:v>285</c:v>
                </c:pt>
                <c:pt idx="347">
                  <c:v>306</c:v>
                </c:pt>
                <c:pt idx="348">
                  <c:v>311</c:v>
                </c:pt>
                <c:pt idx="349">
                  <c:v>313</c:v>
                </c:pt>
                <c:pt idx="350">
                  <c:v>317</c:v>
                </c:pt>
                <c:pt idx="351">
                  <c:v>334</c:v>
                </c:pt>
                <c:pt idx="352">
                  <c:v>359</c:v>
                </c:pt>
                <c:pt idx="353">
                  <c:v>369</c:v>
                </c:pt>
                <c:pt idx="354">
                  <c:v>391</c:v>
                </c:pt>
                <c:pt idx="355">
                  <c:v>441</c:v>
                </c:pt>
                <c:pt idx="356">
                  <c:v>428</c:v>
                </c:pt>
                <c:pt idx="357">
                  <c:v>398</c:v>
                </c:pt>
                <c:pt idx="358">
                  <c:v>378</c:v>
                </c:pt>
                <c:pt idx="359">
                  <c:v>391</c:v>
                </c:pt>
                <c:pt idx="360">
                  <c:v>416</c:v>
                </c:pt>
                <c:pt idx="361">
                  <c:v>443</c:v>
                </c:pt>
                <c:pt idx="362">
                  <c:v>459</c:v>
                </c:pt>
                <c:pt idx="363">
                  <c:v>462</c:v>
                </c:pt>
                <c:pt idx="364">
                  <c:v>463</c:v>
                </c:pt>
                <c:pt idx="365">
                  <c:v>467</c:v>
                </c:pt>
                <c:pt idx="366">
                  <c:v>462</c:v>
                </c:pt>
                <c:pt idx="367">
                  <c:v>450</c:v>
                </c:pt>
                <c:pt idx="368">
                  <c:v>413</c:v>
                </c:pt>
                <c:pt idx="369">
                  <c:v>382</c:v>
                </c:pt>
                <c:pt idx="370">
                  <c:v>373</c:v>
                </c:pt>
                <c:pt idx="371">
                  <c:v>370</c:v>
                </c:pt>
                <c:pt idx="372">
                  <c:v>361</c:v>
                </c:pt>
                <c:pt idx="373">
                  <c:v>350</c:v>
                </c:pt>
                <c:pt idx="374">
                  <c:v>330</c:v>
                </c:pt>
                <c:pt idx="375">
                  <c:v>306</c:v>
                </c:pt>
                <c:pt idx="376">
                  <c:v>286</c:v>
                </c:pt>
                <c:pt idx="377">
                  <c:v>276</c:v>
                </c:pt>
                <c:pt idx="378">
                  <c:v>275</c:v>
                </c:pt>
                <c:pt idx="379">
                  <c:v>271</c:v>
                </c:pt>
                <c:pt idx="380">
                  <c:v>258</c:v>
                </c:pt>
                <c:pt idx="381">
                  <c:v>248</c:v>
                </c:pt>
                <c:pt idx="382">
                  <c:v>245</c:v>
                </c:pt>
                <c:pt idx="383">
                  <c:v>253</c:v>
                </c:pt>
                <c:pt idx="384">
                  <c:v>259</c:v>
                </c:pt>
                <c:pt idx="385">
                  <c:v>249</c:v>
                </c:pt>
                <c:pt idx="386">
                  <c:v>255</c:v>
                </c:pt>
                <c:pt idx="387">
                  <c:v>256</c:v>
                </c:pt>
                <c:pt idx="388">
                  <c:v>248</c:v>
                </c:pt>
                <c:pt idx="389">
                  <c:v>258</c:v>
                </c:pt>
                <c:pt idx="390">
                  <c:v>250</c:v>
                </c:pt>
                <c:pt idx="391">
                  <c:v>242</c:v>
                </c:pt>
                <c:pt idx="392">
                  <c:v>239</c:v>
                </c:pt>
                <c:pt idx="393">
                  <c:v>233</c:v>
                </c:pt>
                <c:pt idx="394">
                  <c:v>231</c:v>
                </c:pt>
                <c:pt idx="395">
                  <c:v>232</c:v>
                </c:pt>
                <c:pt idx="396">
                  <c:v>232</c:v>
                </c:pt>
                <c:pt idx="397">
                  <c:v>219.01041666666666</c:v>
                </c:pt>
                <c:pt idx="398">
                  <c:v>213.16666666666666</c:v>
                </c:pt>
                <c:pt idx="399">
                  <c:v>222.125</c:v>
                </c:pt>
                <c:pt idx="400">
                  <c:v>242.44791666666666</c:v>
                </c:pt>
                <c:pt idx="401">
                  <c:v>251.08333333333334</c:v>
                </c:pt>
                <c:pt idx="402">
                  <c:v>245.88541666666666</c:v>
                </c:pt>
                <c:pt idx="403">
                  <c:v>242.9375</c:v>
                </c:pt>
                <c:pt idx="404">
                  <c:v>238.41666666666666</c:v>
                </c:pt>
                <c:pt idx="405">
                  <c:v>244.45833333333334</c:v>
                </c:pt>
                <c:pt idx="406">
                  <c:v>252.61458333333334</c:v>
                </c:pt>
                <c:pt idx="407">
                  <c:v>267.44791666666669</c:v>
                </c:pt>
                <c:pt idx="408">
                  <c:v>277.66666666666669</c:v>
                </c:pt>
                <c:pt idx="409">
                  <c:v>295.92708333333331</c:v>
                </c:pt>
                <c:pt idx="410">
                  <c:v>311.95833333333331</c:v>
                </c:pt>
                <c:pt idx="411">
                  <c:v>302.5625</c:v>
                </c:pt>
                <c:pt idx="412">
                  <c:v>290.30208333333331</c:v>
                </c:pt>
                <c:pt idx="413">
                  <c:v>266.625</c:v>
                </c:pt>
                <c:pt idx="414">
                  <c:v>249.47916666666666</c:v>
                </c:pt>
                <c:pt idx="415">
                  <c:v>274.72916666666669</c:v>
                </c:pt>
                <c:pt idx="416">
                  <c:v>296.4375</c:v>
                </c:pt>
                <c:pt idx="417">
                  <c:v>293.72916666666669</c:v>
                </c:pt>
                <c:pt idx="418">
                  <c:v>291.05208333333331</c:v>
                </c:pt>
                <c:pt idx="419">
                  <c:v>293.20833333333331</c:v>
                </c:pt>
                <c:pt idx="420">
                  <c:v>284.61458333333331</c:v>
                </c:pt>
                <c:pt idx="421">
                  <c:v>268.11458333333331</c:v>
                </c:pt>
                <c:pt idx="422">
                  <c:v>252.60416666666666</c:v>
                </c:pt>
                <c:pt idx="423">
                  <c:v>237.34375</c:v>
                </c:pt>
                <c:pt idx="424">
                  <c:v>195.52083333333334</c:v>
                </c:pt>
                <c:pt idx="425">
                  <c:v>97.46875</c:v>
                </c:pt>
                <c:pt idx="426">
                  <c:v>80.489583333333329</c:v>
                </c:pt>
                <c:pt idx="427">
                  <c:v>73.604166666666671</c:v>
                </c:pt>
                <c:pt idx="428">
                  <c:v>77.510416666666671</c:v>
                </c:pt>
                <c:pt idx="429">
                  <c:v>101.10416666666667</c:v>
                </c:pt>
                <c:pt idx="430">
                  <c:v>137.82291666666666</c:v>
                </c:pt>
                <c:pt idx="431">
                  <c:v>126.86458333333333</c:v>
                </c:pt>
                <c:pt idx="432">
                  <c:v>134.26041666666666</c:v>
                </c:pt>
                <c:pt idx="433">
                  <c:v>139.95833333333334</c:v>
                </c:pt>
                <c:pt idx="434">
                  <c:v>142.42708333333334</c:v>
                </c:pt>
                <c:pt idx="435">
                  <c:v>146.38541666666666</c:v>
                </c:pt>
                <c:pt idx="436">
                  <c:v>149.36458333333334</c:v>
                </c:pt>
                <c:pt idx="437">
                  <c:v>138.84375</c:v>
                </c:pt>
                <c:pt idx="438">
                  <c:v>131.6875</c:v>
                </c:pt>
                <c:pt idx="439">
                  <c:v>141.0625</c:v>
                </c:pt>
                <c:pt idx="440">
                  <c:v>149.46875</c:v>
                </c:pt>
                <c:pt idx="441">
                  <c:v>151.16666666666666</c:v>
                </c:pt>
                <c:pt idx="442">
                  <c:v>152.85416666666666</c:v>
                </c:pt>
                <c:pt idx="443">
                  <c:v>151.28125</c:v>
                </c:pt>
                <c:pt idx="444">
                  <c:v>145.51041666666666</c:v>
                </c:pt>
                <c:pt idx="445">
                  <c:v>141.61458333333334</c:v>
                </c:pt>
                <c:pt idx="446">
                  <c:v>140.72916666666666</c:v>
                </c:pt>
                <c:pt idx="447">
                  <c:v>137.85416666666666</c:v>
                </c:pt>
                <c:pt idx="448">
                  <c:v>140.67708333333334</c:v>
                </c:pt>
                <c:pt idx="449">
                  <c:v>139.97916666666666</c:v>
                </c:pt>
                <c:pt idx="450">
                  <c:v>136.85416666666666</c:v>
                </c:pt>
                <c:pt idx="451">
                  <c:v>143.71875</c:v>
                </c:pt>
                <c:pt idx="452">
                  <c:v>150.95833333333334</c:v>
                </c:pt>
                <c:pt idx="453">
                  <c:v>151.8125</c:v>
                </c:pt>
                <c:pt idx="454">
                  <c:v>152.52083333333334</c:v>
                </c:pt>
                <c:pt idx="455">
                  <c:v>153</c:v>
                </c:pt>
                <c:pt idx="456">
                  <c:v>152.80208333333334</c:v>
                </c:pt>
                <c:pt idx="457">
                  <c:v>152.95833333333334</c:v>
                </c:pt>
              </c:numCache>
            </c:numRef>
          </c:val>
          <c:smooth val="1"/>
        </c:ser>
        <c:marker val="1"/>
        <c:axId val="50369280"/>
        <c:axId val="50370816"/>
      </c:lineChart>
      <c:dateAx>
        <c:axId val="50369280"/>
        <c:scaling>
          <c:orientation val="minMax"/>
        </c:scaling>
        <c:axPos val="b"/>
        <c:numFmt formatCode="[$-409]mmm\-yy;@" sourceLinked="0"/>
        <c:tickLblPos val="nextTo"/>
        <c:crossAx val="50370816"/>
        <c:crosses val="autoZero"/>
        <c:lblOffset val="100"/>
        <c:baseTimeUnit val="days"/>
        <c:majorUnit val="1"/>
        <c:majorTimeUnit val="months"/>
      </c:dateAx>
      <c:valAx>
        <c:axId val="5037081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0369280"/>
        <c:crosses val="autoZero"/>
        <c:crossBetween val="between"/>
      </c:valAx>
    </c:plotArea>
    <c:plotVisOnly val="1"/>
    <c:dispBlanksAs val="gap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5k. San Joaquin River below Mendota Dam </a:t>
            </a:r>
          </a:p>
          <a:p>
            <a:pPr>
              <a:defRPr sz="1200"/>
            </a:pPr>
            <a:r>
              <a:rPr lang="en-US" sz="1200"/>
              <a:t>Trace Metals 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8293698102218933E-2"/>
          <c:y val="0.13363199896535932"/>
          <c:w val="0.93304723819350566"/>
          <c:h val="0.75583010852627885"/>
        </c:manualLayout>
      </c:layout>
      <c:lineChart>
        <c:grouping val="standard"/>
        <c:ser>
          <c:idx val="32"/>
          <c:order val="0"/>
          <c:tx>
            <c:strRef>
              <c:f>Data!$AL$9</c:f>
              <c:strCache>
                <c:ptCount val="1"/>
                <c:pt idx="0">
                  <c:v>Arsenic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Data!$AL$33:$AL$490</c:f>
              <c:numCache>
                <c:formatCode>General</c:formatCode>
                <c:ptCount val="458"/>
                <c:pt idx="10">
                  <c:v>1.5</c:v>
                </c:pt>
                <c:pt idx="31">
                  <c:v>1.4</c:v>
                </c:pt>
                <c:pt idx="130">
                  <c:v>1.2</c:v>
                </c:pt>
                <c:pt idx="158">
                  <c:v>2.2000000000000002</c:v>
                </c:pt>
                <c:pt idx="186">
                  <c:v>1.5</c:v>
                </c:pt>
                <c:pt idx="221">
                  <c:v>1.4</c:v>
                </c:pt>
                <c:pt idx="249">
                  <c:v>2.2000000000000002</c:v>
                </c:pt>
                <c:pt idx="282">
                  <c:v>3</c:v>
                </c:pt>
                <c:pt idx="312">
                  <c:v>2.8</c:v>
                </c:pt>
                <c:pt idx="339">
                  <c:v>2.2000000000000002</c:v>
                </c:pt>
                <c:pt idx="374">
                  <c:v>2.1</c:v>
                </c:pt>
                <c:pt idx="410">
                  <c:v>1.4</c:v>
                </c:pt>
              </c:numCache>
            </c:numRef>
          </c:val>
        </c:ser>
        <c:ser>
          <c:idx val="33"/>
          <c:order val="1"/>
          <c:tx>
            <c:strRef>
              <c:f>Data!$AM$9</c:f>
              <c:strCache>
                <c:ptCount val="1"/>
                <c:pt idx="0">
                  <c:v>Boron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Data!$AM$33:$AM$490</c:f>
              <c:numCache>
                <c:formatCode>General</c:formatCode>
                <c:ptCount val="458"/>
                <c:pt idx="10">
                  <c:v>140</c:v>
                </c:pt>
                <c:pt idx="31">
                  <c:v>140</c:v>
                </c:pt>
                <c:pt idx="130">
                  <c:v>260</c:v>
                </c:pt>
                <c:pt idx="158">
                  <c:v>430</c:v>
                </c:pt>
                <c:pt idx="186">
                  <c:v>310</c:v>
                </c:pt>
                <c:pt idx="221">
                  <c:v>170</c:v>
                </c:pt>
                <c:pt idx="249">
                  <c:v>180</c:v>
                </c:pt>
                <c:pt idx="282">
                  <c:v>120</c:v>
                </c:pt>
                <c:pt idx="312">
                  <c:v>130</c:v>
                </c:pt>
                <c:pt idx="339">
                  <c:v>160</c:v>
                </c:pt>
                <c:pt idx="374">
                  <c:v>160</c:v>
                </c:pt>
                <c:pt idx="410">
                  <c:v>110</c:v>
                </c:pt>
              </c:numCache>
            </c:numRef>
          </c:val>
        </c:ser>
        <c:ser>
          <c:idx val="34"/>
          <c:order val="2"/>
          <c:tx>
            <c:strRef>
              <c:f>Data!$AN$9</c:f>
              <c:strCache>
                <c:ptCount val="1"/>
                <c:pt idx="0">
                  <c:v>Chromium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Data!$AN$33:$AN$490</c:f>
              <c:numCache>
                <c:formatCode>General</c:formatCode>
                <c:ptCount val="458"/>
                <c:pt idx="10">
                  <c:v>1.4</c:v>
                </c:pt>
                <c:pt idx="31">
                  <c:v>1.4</c:v>
                </c:pt>
                <c:pt idx="130">
                  <c:v>1.7</c:v>
                </c:pt>
                <c:pt idx="158">
                  <c:v>3</c:v>
                </c:pt>
                <c:pt idx="186">
                  <c:v>1.8</c:v>
                </c:pt>
                <c:pt idx="221">
                  <c:v>0.8</c:v>
                </c:pt>
                <c:pt idx="249">
                  <c:v>2</c:v>
                </c:pt>
                <c:pt idx="282">
                  <c:v>1.6</c:v>
                </c:pt>
                <c:pt idx="312">
                  <c:v>1.8</c:v>
                </c:pt>
                <c:pt idx="339">
                  <c:v>1.3</c:v>
                </c:pt>
                <c:pt idx="374">
                  <c:v>0.5</c:v>
                </c:pt>
                <c:pt idx="410">
                  <c:v>0.49990000000000001</c:v>
                </c:pt>
              </c:numCache>
            </c:numRef>
          </c:val>
        </c:ser>
        <c:ser>
          <c:idx val="35"/>
          <c:order val="3"/>
          <c:tx>
            <c:strRef>
              <c:f>Data!$AO$9</c:f>
              <c:strCache>
                <c:ptCount val="1"/>
                <c:pt idx="0">
                  <c:v>Copper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rgbClr val="7030A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Data!$AO$33:$AO$490</c:f>
              <c:numCache>
                <c:formatCode>General</c:formatCode>
                <c:ptCount val="458"/>
                <c:pt idx="10">
                  <c:v>2.6</c:v>
                </c:pt>
                <c:pt idx="31">
                  <c:v>2.1</c:v>
                </c:pt>
                <c:pt idx="130">
                  <c:v>2.8</c:v>
                </c:pt>
                <c:pt idx="158">
                  <c:v>3.8</c:v>
                </c:pt>
                <c:pt idx="186">
                  <c:v>3.3</c:v>
                </c:pt>
                <c:pt idx="221">
                  <c:v>2</c:v>
                </c:pt>
                <c:pt idx="249">
                  <c:v>3.2</c:v>
                </c:pt>
                <c:pt idx="282">
                  <c:v>3.3</c:v>
                </c:pt>
                <c:pt idx="312">
                  <c:v>3.2</c:v>
                </c:pt>
                <c:pt idx="339">
                  <c:v>2.4</c:v>
                </c:pt>
                <c:pt idx="374">
                  <c:v>1.9</c:v>
                </c:pt>
                <c:pt idx="410">
                  <c:v>0.55000000000000004</c:v>
                </c:pt>
              </c:numCache>
            </c:numRef>
          </c:val>
        </c:ser>
        <c:ser>
          <c:idx val="36"/>
          <c:order val="4"/>
          <c:tx>
            <c:strRef>
              <c:f>Data!$AP$9</c:f>
              <c:strCache>
                <c:ptCount val="1"/>
                <c:pt idx="0">
                  <c:v>Lead 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chemeClr val="accent5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Data!$AP$33:$AP$490</c:f>
              <c:numCache>
                <c:formatCode>General</c:formatCode>
                <c:ptCount val="458"/>
                <c:pt idx="10">
                  <c:v>0.5</c:v>
                </c:pt>
                <c:pt idx="31">
                  <c:v>0.5</c:v>
                </c:pt>
                <c:pt idx="130">
                  <c:v>0.499</c:v>
                </c:pt>
                <c:pt idx="158">
                  <c:v>0.7</c:v>
                </c:pt>
                <c:pt idx="186">
                  <c:v>0.6</c:v>
                </c:pt>
                <c:pt idx="221">
                  <c:v>0.49990000000000001</c:v>
                </c:pt>
                <c:pt idx="249">
                  <c:v>0.5</c:v>
                </c:pt>
                <c:pt idx="282">
                  <c:v>0.7</c:v>
                </c:pt>
                <c:pt idx="312">
                  <c:v>0.5</c:v>
                </c:pt>
                <c:pt idx="339">
                  <c:v>0.49990000000000001</c:v>
                </c:pt>
                <c:pt idx="374">
                  <c:v>0.49990000000000001</c:v>
                </c:pt>
                <c:pt idx="410">
                  <c:v>0.27</c:v>
                </c:pt>
              </c:numCache>
            </c:numRef>
          </c:val>
        </c:ser>
        <c:ser>
          <c:idx val="37"/>
          <c:order val="5"/>
          <c:tx>
            <c:strRef>
              <c:f>Data!$AQ$9</c:f>
              <c:strCache>
                <c:ptCount val="1"/>
                <c:pt idx="0">
                  <c:v>Mercury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Data!$AQ$33:$AQ$490</c:f>
              <c:numCache>
                <c:formatCode>General</c:formatCode>
                <c:ptCount val="458"/>
                <c:pt idx="10">
                  <c:v>9.9000000000000005E-2</c:v>
                </c:pt>
                <c:pt idx="31">
                  <c:v>9.9000000000000005E-2</c:v>
                </c:pt>
                <c:pt idx="130">
                  <c:v>9.9000000000000005E-2</c:v>
                </c:pt>
                <c:pt idx="158">
                  <c:v>9.9000000000000005E-2</c:v>
                </c:pt>
                <c:pt idx="186">
                  <c:v>9.9900000000000003E-2</c:v>
                </c:pt>
                <c:pt idx="221">
                  <c:v>9.9000000000000005E-2</c:v>
                </c:pt>
                <c:pt idx="249">
                  <c:v>9.9000000000000005E-2</c:v>
                </c:pt>
                <c:pt idx="282">
                  <c:v>9.9000000000000005E-2</c:v>
                </c:pt>
                <c:pt idx="312">
                  <c:v>9.9000000000000005E-2</c:v>
                </c:pt>
                <c:pt idx="339">
                  <c:v>9.9000000000000005E-2</c:v>
                </c:pt>
                <c:pt idx="374">
                  <c:v>9.9000000000000005E-2</c:v>
                </c:pt>
                <c:pt idx="410">
                  <c:v>0.19989999999999999</c:v>
                </c:pt>
              </c:numCache>
            </c:numRef>
          </c:val>
        </c:ser>
        <c:ser>
          <c:idx val="38"/>
          <c:order val="6"/>
          <c:tx>
            <c:strRef>
              <c:f>Data!$AR$9</c:f>
              <c:strCache>
                <c:ptCount val="1"/>
                <c:pt idx="0">
                  <c:v>Molybdenum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accent5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Data!$AR$33:$AR$490</c:f>
              <c:numCache>
                <c:formatCode>General</c:formatCode>
                <c:ptCount val="458"/>
                <c:pt idx="10">
                  <c:v>1.4</c:v>
                </c:pt>
                <c:pt idx="31">
                  <c:v>1.4</c:v>
                </c:pt>
                <c:pt idx="130">
                  <c:v>2.2999999999999998</c:v>
                </c:pt>
                <c:pt idx="158">
                  <c:v>3.8</c:v>
                </c:pt>
                <c:pt idx="186">
                  <c:v>3.7</c:v>
                </c:pt>
                <c:pt idx="221">
                  <c:v>2.2000000000000002</c:v>
                </c:pt>
                <c:pt idx="249">
                  <c:v>1.9</c:v>
                </c:pt>
                <c:pt idx="282">
                  <c:v>1.5</c:v>
                </c:pt>
                <c:pt idx="312">
                  <c:v>1.4</c:v>
                </c:pt>
                <c:pt idx="339">
                  <c:v>1.7</c:v>
                </c:pt>
                <c:pt idx="374">
                  <c:v>1.6</c:v>
                </c:pt>
                <c:pt idx="410">
                  <c:v>1.5</c:v>
                </c:pt>
              </c:numCache>
            </c:numRef>
          </c:val>
        </c:ser>
        <c:ser>
          <c:idx val="39"/>
          <c:order val="7"/>
          <c:tx>
            <c:strRef>
              <c:f>Data!$AS$9</c:f>
              <c:strCache>
                <c:ptCount val="1"/>
                <c:pt idx="0">
                  <c:v>Nickel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Data!$AS$33:$AS$490</c:f>
              <c:numCache>
                <c:formatCode>General</c:formatCode>
                <c:ptCount val="458"/>
                <c:pt idx="10">
                  <c:v>2.4</c:v>
                </c:pt>
                <c:pt idx="31">
                  <c:v>1.9</c:v>
                </c:pt>
                <c:pt idx="130">
                  <c:v>3.1</c:v>
                </c:pt>
                <c:pt idx="158">
                  <c:v>4.8</c:v>
                </c:pt>
                <c:pt idx="186">
                  <c:v>3</c:v>
                </c:pt>
                <c:pt idx="221">
                  <c:v>1.7</c:v>
                </c:pt>
                <c:pt idx="249">
                  <c:v>3.2</c:v>
                </c:pt>
                <c:pt idx="282">
                  <c:v>3</c:v>
                </c:pt>
                <c:pt idx="312">
                  <c:v>3.5</c:v>
                </c:pt>
                <c:pt idx="339">
                  <c:v>2.1</c:v>
                </c:pt>
                <c:pt idx="374">
                  <c:v>1.5</c:v>
                </c:pt>
                <c:pt idx="410">
                  <c:v>0.83</c:v>
                </c:pt>
              </c:numCache>
            </c:numRef>
          </c:val>
        </c:ser>
        <c:ser>
          <c:idx val="40"/>
          <c:order val="8"/>
          <c:tx>
            <c:strRef>
              <c:f>Data!$AT$9</c:f>
              <c:strCache>
                <c:ptCount val="1"/>
                <c:pt idx="0">
                  <c:v>Selenium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Data!$AT$33:$AT$490</c:f>
              <c:numCache>
                <c:formatCode>General</c:formatCode>
                <c:ptCount val="458"/>
                <c:pt idx="10">
                  <c:v>0.5</c:v>
                </c:pt>
                <c:pt idx="31">
                  <c:v>0.4</c:v>
                </c:pt>
                <c:pt idx="130">
                  <c:v>0.9</c:v>
                </c:pt>
                <c:pt idx="158">
                  <c:v>1.5</c:v>
                </c:pt>
                <c:pt idx="186">
                  <c:v>1.5</c:v>
                </c:pt>
                <c:pt idx="221">
                  <c:v>0.6</c:v>
                </c:pt>
                <c:pt idx="249">
                  <c:v>0.7</c:v>
                </c:pt>
                <c:pt idx="282">
                  <c:v>0.39900000000000002</c:v>
                </c:pt>
                <c:pt idx="312">
                  <c:v>0.39900000000000002</c:v>
                </c:pt>
                <c:pt idx="339">
                  <c:v>0.5</c:v>
                </c:pt>
                <c:pt idx="374">
                  <c:v>0.39989999999999998</c:v>
                </c:pt>
                <c:pt idx="410">
                  <c:v>0.83</c:v>
                </c:pt>
              </c:numCache>
            </c:numRef>
          </c:val>
        </c:ser>
        <c:ser>
          <c:idx val="41"/>
          <c:order val="9"/>
          <c:tx>
            <c:strRef>
              <c:f>Data!$AU$9</c:f>
              <c:strCache>
                <c:ptCount val="1"/>
                <c:pt idx="0">
                  <c:v>Zinc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Data!$AU$33:$AU$490</c:f>
              <c:numCache>
                <c:formatCode>General</c:formatCode>
                <c:ptCount val="458"/>
                <c:pt idx="10">
                  <c:v>4.2</c:v>
                </c:pt>
                <c:pt idx="31">
                  <c:v>4.5</c:v>
                </c:pt>
                <c:pt idx="130">
                  <c:v>4.5</c:v>
                </c:pt>
                <c:pt idx="158">
                  <c:v>6</c:v>
                </c:pt>
                <c:pt idx="186">
                  <c:v>4.4000000000000004</c:v>
                </c:pt>
                <c:pt idx="221">
                  <c:v>2.5</c:v>
                </c:pt>
                <c:pt idx="249">
                  <c:v>3.5</c:v>
                </c:pt>
                <c:pt idx="282">
                  <c:v>5.4</c:v>
                </c:pt>
                <c:pt idx="312">
                  <c:v>3.8</c:v>
                </c:pt>
                <c:pt idx="339">
                  <c:v>3.8</c:v>
                </c:pt>
                <c:pt idx="374">
                  <c:v>2.7</c:v>
                </c:pt>
                <c:pt idx="410">
                  <c:v>19.998999999999999</c:v>
                </c:pt>
              </c:numCache>
            </c:numRef>
          </c:val>
        </c:ser>
        <c:marker val="1"/>
        <c:axId val="52587520"/>
        <c:axId val="53097600"/>
      </c:lineChart>
      <c:dateAx>
        <c:axId val="52587520"/>
        <c:scaling>
          <c:orientation val="minMax"/>
        </c:scaling>
        <c:axPos val="b"/>
        <c:numFmt formatCode="[$-409]mmm\-yy;@" sourceLinked="0"/>
        <c:tickLblPos val="low"/>
        <c:crossAx val="53097600"/>
        <c:crosses val="autoZero"/>
        <c:lblOffset val="100"/>
        <c:baseTimeUnit val="days"/>
        <c:majorUnit val="1"/>
        <c:majorTimeUnit val="months"/>
      </c:dateAx>
      <c:valAx>
        <c:axId val="53097600"/>
        <c:scaling>
          <c:logBase val="10"/>
          <c:orientation val="minMax"/>
        </c:scaling>
        <c:axPos val="l"/>
        <c:majorGridlines/>
        <c:minorGridlines>
          <c:spPr>
            <a:ln>
              <a:prstDash val="sysDash"/>
            </a:ln>
          </c:spPr>
        </c:minorGridlines>
        <c:numFmt formatCode="General" sourceLinked="1"/>
        <c:tickLblPos val="nextTo"/>
        <c:crossAx val="52587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943630744962387"/>
          <c:y val="0.21783821111773993"/>
          <c:w val="0.10016250614004002"/>
          <c:h val="0.54517456424689115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5i. San Joaquin River below Mendonta Dam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8786458233063194E-2"/>
          <c:y val="0.14216534564434791"/>
          <c:w val="0.93027029628631464"/>
          <c:h val="0.75617308787668103"/>
        </c:manualLayout>
      </c:layout>
      <c:lineChart>
        <c:grouping val="standard"/>
        <c:ser>
          <c:idx val="7"/>
          <c:order val="0"/>
          <c:tx>
            <c:v>Total Organic Carbon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Data!$U$33:$U$490</c:f>
              <c:numCache>
                <c:formatCode>General</c:formatCode>
                <c:ptCount val="458"/>
                <c:pt idx="10">
                  <c:v>2.6</c:v>
                </c:pt>
                <c:pt idx="31">
                  <c:v>2.4</c:v>
                </c:pt>
                <c:pt idx="130">
                  <c:v>3.7</c:v>
                </c:pt>
                <c:pt idx="158">
                  <c:v>4.5999999999999996</c:v>
                </c:pt>
                <c:pt idx="186">
                  <c:v>3.8</c:v>
                </c:pt>
                <c:pt idx="221">
                  <c:v>3</c:v>
                </c:pt>
                <c:pt idx="249">
                  <c:v>3.3</c:v>
                </c:pt>
                <c:pt idx="282">
                  <c:v>2.9</c:v>
                </c:pt>
                <c:pt idx="312">
                  <c:v>2.5</c:v>
                </c:pt>
                <c:pt idx="339">
                  <c:v>2.8</c:v>
                </c:pt>
                <c:pt idx="374">
                  <c:v>2.7</c:v>
                </c:pt>
                <c:pt idx="410">
                  <c:v>2.2000000000000002</c:v>
                </c:pt>
              </c:numCache>
            </c:numRef>
          </c:val>
        </c:ser>
        <c:ser>
          <c:idx val="8"/>
          <c:order val="1"/>
          <c:tx>
            <c:v>Dissolved Oragnic Carbon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diamond"/>
            <c:size val="7"/>
            <c:spPr>
              <a:solidFill>
                <a:srgbClr val="00B05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Data!$V$33:$V$490</c:f>
              <c:numCache>
                <c:formatCode>General</c:formatCode>
                <c:ptCount val="458"/>
                <c:pt idx="10">
                  <c:v>2.5</c:v>
                </c:pt>
                <c:pt idx="31">
                  <c:v>2.2000000000000002</c:v>
                </c:pt>
                <c:pt idx="130">
                  <c:v>3.7</c:v>
                </c:pt>
                <c:pt idx="158">
                  <c:v>4.8</c:v>
                </c:pt>
                <c:pt idx="186">
                  <c:v>4.2</c:v>
                </c:pt>
                <c:pt idx="221">
                  <c:v>3</c:v>
                </c:pt>
                <c:pt idx="249">
                  <c:v>3.3</c:v>
                </c:pt>
                <c:pt idx="282">
                  <c:v>3.1</c:v>
                </c:pt>
                <c:pt idx="312">
                  <c:v>2.6</c:v>
                </c:pt>
                <c:pt idx="339">
                  <c:v>2.9</c:v>
                </c:pt>
                <c:pt idx="374">
                  <c:v>2.7</c:v>
                </c:pt>
                <c:pt idx="410">
                  <c:v>2.2000000000000002</c:v>
                </c:pt>
              </c:numCache>
            </c:numRef>
          </c:val>
        </c:ser>
        <c:marker val="1"/>
        <c:axId val="53130752"/>
        <c:axId val="53132672"/>
      </c:lineChart>
      <c:dateAx>
        <c:axId val="53130752"/>
        <c:scaling>
          <c:orientation val="minMax"/>
        </c:scaling>
        <c:axPos val="b"/>
        <c:numFmt formatCode="[$-409]mmm\-yy;@" sourceLinked="0"/>
        <c:tickLblPos val="nextTo"/>
        <c:crossAx val="53132672"/>
        <c:crosses val="autoZero"/>
        <c:lblOffset val="100"/>
        <c:baseTimeUnit val="days"/>
        <c:majorUnit val="1"/>
        <c:majorTimeUnit val="months"/>
      </c:dateAx>
      <c:valAx>
        <c:axId val="53132672"/>
        <c:scaling>
          <c:orientation val="minMax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.0" sourceLinked="0"/>
        <c:tickLblPos val="nextTo"/>
        <c:crossAx val="53130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124483123820054"/>
          <c:y val="0.4755043119035276"/>
          <c:w val="0.16837966067184587"/>
          <c:h val="0.14388570746406004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5b. DMC</a:t>
            </a:r>
            <a:r>
              <a:rPr lang="en-US" sz="1200" baseline="0"/>
              <a:t> Check 21 and San Joaquin River below Mendota Dam</a:t>
            </a:r>
            <a:endParaRPr lang="en-US" sz="1200"/>
          </a:p>
          <a:p>
            <a:pPr>
              <a:defRPr sz="1200"/>
            </a:pPr>
            <a:r>
              <a:rPr lang="en-US" sz="1200"/>
              <a:t>Temperature (deg F)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3353094076837214E-2"/>
          <c:y val="0.1521655087231743"/>
          <c:w val="0.919681116674403"/>
          <c:h val="0.72820787401574805"/>
        </c:manualLayout>
      </c:layout>
      <c:lineChart>
        <c:grouping val="standard"/>
        <c:ser>
          <c:idx val="0"/>
          <c:order val="0"/>
          <c:tx>
            <c:v>Avg Temp (DMC Check 21)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Data!$E$33:$E$490</c:f>
              <c:numCache>
                <c:formatCode>General</c:formatCode>
                <c:ptCount val="458"/>
                <c:pt idx="0">
                  <c:v>71</c:v>
                </c:pt>
                <c:pt idx="1">
                  <c:v>71</c:v>
                </c:pt>
                <c:pt idx="2">
                  <c:v>70</c:v>
                </c:pt>
                <c:pt idx="3">
                  <c:v>70</c:v>
                </c:pt>
                <c:pt idx="4">
                  <c:v>68</c:v>
                </c:pt>
                <c:pt idx="5">
                  <c:v>66</c:v>
                </c:pt>
                <c:pt idx="6">
                  <c:v>66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66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67</c:v>
                </c:pt>
                <c:pt idx="22">
                  <c:v>67</c:v>
                </c:pt>
                <c:pt idx="23">
                  <c:v>68</c:v>
                </c:pt>
                <c:pt idx="24">
                  <c:v>67</c:v>
                </c:pt>
                <c:pt idx="25">
                  <c:v>65</c:v>
                </c:pt>
                <c:pt idx="26">
                  <c:v>63</c:v>
                </c:pt>
                <c:pt idx="27">
                  <c:v>63</c:v>
                </c:pt>
                <c:pt idx="28">
                  <c:v>62</c:v>
                </c:pt>
                <c:pt idx="29">
                  <c:v>62</c:v>
                </c:pt>
                <c:pt idx="30">
                  <c:v>62</c:v>
                </c:pt>
                <c:pt idx="31">
                  <c:v>62</c:v>
                </c:pt>
                <c:pt idx="32">
                  <c:v>61</c:v>
                </c:pt>
                <c:pt idx="33">
                  <c:v>61</c:v>
                </c:pt>
                <c:pt idx="34">
                  <c:v>59</c:v>
                </c:pt>
                <c:pt idx="35">
                  <c:v>58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56</c:v>
                </c:pt>
                <c:pt idx="42">
                  <c:v>55</c:v>
                </c:pt>
                <c:pt idx="43">
                  <c:v>55</c:v>
                </c:pt>
                <c:pt idx="44">
                  <c:v>56</c:v>
                </c:pt>
                <c:pt idx="45">
                  <c:v>56</c:v>
                </c:pt>
                <c:pt idx="46">
                  <c:v>56</c:v>
                </c:pt>
                <c:pt idx="47">
                  <c:v>57</c:v>
                </c:pt>
                <c:pt idx="48">
                  <c:v>56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53</c:v>
                </c:pt>
                <c:pt idx="60">
                  <c:v>53</c:v>
                </c:pt>
                <c:pt idx="61">
                  <c:v>51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47</c:v>
                </c:pt>
                <c:pt idx="69">
                  <c:v>47</c:v>
                </c:pt>
                <c:pt idx="70">
                  <c:v>46</c:v>
                </c:pt>
                <c:pt idx="71">
                  <c:v>46</c:v>
                </c:pt>
                <c:pt idx="72">
                  <c:v>46</c:v>
                </c:pt>
                <c:pt idx="73">
                  <c:v>47</c:v>
                </c:pt>
                <c:pt idx="74">
                  <c:v>47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46</c:v>
                </c:pt>
                <c:pt idx="79">
                  <c:v>46</c:v>
                </c:pt>
                <c:pt idx="80">
                  <c:v>46</c:v>
                </c:pt>
                <c:pt idx="81">
                  <c:v>46</c:v>
                </c:pt>
                <c:pt idx="82">
                  <c:v>45</c:v>
                </c:pt>
                <c:pt idx="83">
                  <c:v>45</c:v>
                </c:pt>
                <c:pt idx="84">
                  <c:v>44</c:v>
                </c:pt>
                <c:pt idx="85">
                  <c:v>44</c:v>
                </c:pt>
                <c:pt idx="86">
                  <c:v>43</c:v>
                </c:pt>
                <c:pt idx="87">
                  <c:v>43</c:v>
                </c:pt>
                <c:pt idx="88">
                  <c:v>44</c:v>
                </c:pt>
                <c:pt idx="89">
                  <c:v>44</c:v>
                </c:pt>
                <c:pt idx="90">
                  <c:v>45</c:v>
                </c:pt>
                <c:pt idx="91">
                  <c:v>46</c:v>
                </c:pt>
                <c:pt idx="92">
                  <c:v>46</c:v>
                </c:pt>
                <c:pt idx="93" formatCode="0">
                  <c:v>46</c:v>
                </c:pt>
                <c:pt idx="94" formatCode="0">
                  <c:v>46</c:v>
                </c:pt>
                <c:pt idx="95" formatCode="0">
                  <c:v>47</c:v>
                </c:pt>
                <c:pt idx="96" formatCode="0">
                  <c:v>47</c:v>
                </c:pt>
                <c:pt idx="97" formatCode="0">
                  <c:v>47</c:v>
                </c:pt>
                <c:pt idx="98" formatCode="0">
                  <c:v>48</c:v>
                </c:pt>
                <c:pt idx="99" formatCode="0">
                  <c:v>48</c:v>
                </c:pt>
                <c:pt idx="100" formatCode="0">
                  <c:v>48</c:v>
                </c:pt>
                <c:pt idx="101" formatCode="0">
                  <c:v>47</c:v>
                </c:pt>
                <c:pt idx="102" formatCode="0">
                  <c:v>47</c:v>
                </c:pt>
                <c:pt idx="103" formatCode="0">
                  <c:v>47</c:v>
                </c:pt>
                <c:pt idx="104" formatCode="0">
                  <c:v>47</c:v>
                </c:pt>
                <c:pt idx="105" formatCode="0">
                  <c:v>46</c:v>
                </c:pt>
                <c:pt idx="106" formatCode="0">
                  <c:v>47</c:v>
                </c:pt>
                <c:pt idx="107" formatCode="0">
                  <c:v>47</c:v>
                </c:pt>
                <c:pt idx="108" formatCode="0">
                  <c:v>46</c:v>
                </c:pt>
                <c:pt idx="109" formatCode="0">
                  <c:v>46</c:v>
                </c:pt>
                <c:pt idx="110" formatCode="0">
                  <c:v>46</c:v>
                </c:pt>
                <c:pt idx="111" formatCode="0">
                  <c:v>46</c:v>
                </c:pt>
                <c:pt idx="112" formatCode="0">
                  <c:v>47</c:v>
                </c:pt>
                <c:pt idx="113" formatCode="0">
                  <c:v>47</c:v>
                </c:pt>
                <c:pt idx="114" formatCode="0">
                  <c:v>48</c:v>
                </c:pt>
                <c:pt idx="115" formatCode="0">
                  <c:v>49</c:v>
                </c:pt>
                <c:pt idx="116" formatCode="0">
                  <c:v>49</c:v>
                </c:pt>
                <c:pt idx="117" formatCode="0">
                  <c:v>49</c:v>
                </c:pt>
                <c:pt idx="118" formatCode="0">
                  <c:v>50</c:v>
                </c:pt>
                <c:pt idx="119" formatCode="0">
                  <c:v>50</c:v>
                </c:pt>
                <c:pt idx="120" formatCode="0">
                  <c:v>50</c:v>
                </c:pt>
                <c:pt idx="121" formatCode="0">
                  <c:v>50</c:v>
                </c:pt>
                <c:pt idx="122" formatCode="0">
                  <c:v>51</c:v>
                </c:pt>
                <c:pt idx="123" formatCode="0">
                  <c:v>52</c:v>
                </c:pt>
                <c:pt idx="124" formatCode="0">
                  <c:v>52</c:v>
                </c:pt>
                <c:pt idx="125" formatCode="0">
                  <c:v>51</c:v>
                </c:pt>
                <c:pt idx="126" formatCode="0">
                  <c:v>51</c:v>
                </c:pt>
                <c:pt idx="127" formatCode="0">
                  <c:v>51</c:v>
                </c:pt>
                <c:pt idx="128" formatCode="0">
                  <c:v>51</c:v>
                </c:pt>
                <c:pt idx="129" formatCode="0">
                  <c:v>51</c:v>
                </c:pt>
                <c:pt idx="130" formatCode="0">
                  <c:v>52</c:v>
                </c:pt>
                <c:pt idx="131" formatCode="0">
                  <c:v>53</c:v>
                </c:pt>
                <c:pt idx="132" formatCode="0">
                  <c:v>53</c:v>
                </c:pt>
                <c:pt idx="133" formatCode="0">
                  <c:v>54</c:v>
                </c:pt>
                <c:pt idx="134" formatCode="0">
                  <c:v>53</c:v>
                </c:pt>
                <c:pt idx="135" formatCode="0">
                  <c:v>54</c:v>
                </c:pt>
                <c:pt idx="136" formatCode="0">
                  <c:v>53</c:v>
                </c:pt>
                <c:pt idx="137" formatCode="0">
                  <c:v>53</c:v>
                </c:pt>
                <c:pt idx="138" formatCode="0">
                  <c:v>53</c:v>
                </c:pt>
                <c:pt idx="139" formatCode="0">
                  <c:v>52</c:v>
                </c:pt>
                <c:pt idx="140" formatCode="0">
                  <c:v>52</c:v>
                </c:pt>
                <c:pt idx="141" formatCode="0">
                  <c:v>53</c:v>
                </c:pt>
                <c:pt idx="142" formatCode="0">
                  <c:v>53</c:v>
                </c:pt>
                <c:pt idx="143" formatCode="0">
                  <c:v>53</c:v>
                </c:pt>
                <c:pt idx="144" formatCode="0">
                  <c:v>54</c:v>
                </c:pt>
                <c:pt idx="145" formatCode="0">
                  <c:v>54</c:v>
                </c:pt>
                <c:pt idx="146" formatCode="0">
                  <c:v>55</c:v>
                </c:pt>
                <c:pt idx="147" formatCode="0">
                  <c:v>55</c:v>
                </c:pt>
                <c:pt idx="148" formatCode="0">
                  <c:v>54</c:v>
                </c:pt>
                <c:pt idx="149" formatCode="0">
                  <c:v>54</c:v>
                </c:pt>
                <c:pt idx="150" formatCode="0">
                  <c:v>54</c:v>
                </c:pt>
                <c:pt idx="151" formatCode="0">
                  <c:v>53</c:v>
                </c:pt>
                <c:pt idx="152" formatCode="0">
                  <c:v>53</c:v>
                </c:pt>
                <c:pt idx="153" formatCode="0">
                  <c:v>53</c:v>
                </c:pt>
                <c:pt idx="154" formatCode="0">
                  <c:v>54</c:v>
                </c:pt>
                <c:pt idx="155" formatCode="0">
                  <c:v>55</c:v>
                </c:pt>
                <c:pt idx="156" formatCode="0">
                  <c:v>56</c:v>
                </c:pt>
                <c:pt idx="157" formatCode="0">
                  <c:v>56</c:v>
                </c:pt>
                <c:pt idx="158" formatCode="0">
                  <c:v>53</c:v>
                </c:pt>
                <c:pt idx="159" formatCode="0">
                  <c:v>53</c:v>
                </c:pt>
                <c:pt idx="160" formatCode="0">
                  <c:v>54</c:v>
                </c:pt>
                <c:pt idx="161" formatCode="0">
                  <c:v>56</c:v>
                </c:pt>
                <c:pt idx="162" formatCode="0">
                  <c:v>56</c:v>
                </c:pt>
                <c:pt idx="163" formatCode="0">
                  <c:v>56</c:v>
                </c:pt>
                <c:pt idx="164" formatCode="0">
                  <c:v>57</c:v>
                </c:pt>
                <c:pt idx="165" formatCode="0">
                  <c:v>58</c:v>
                </c:pt>
                <c:pt idx="166" formatCode="0">
                  <c:v>59</c:v>
                </c:pt>
                <c:pt idx="167" formatCode="0">
                  <c:v>59</c:v>
                </c:pt>
                <c:pt idx="168" formatCode="0">
                  <c:v>59</c:v>
                </c:pt>
                <c:pt idx="169" formatCode="0">
                  <c:v>57</c:v>
                </c:pt>
                <c:pt idx="170" formatCode="0">
                  <c:v>56</c:v>
                </c:pt>
                <c:pt idx="171" formatCode="0">
                  <c:v>57</c:v>
                </c:pt>
                <c:pt idx="172" formatCode="0">
                  <c:v>57</c:v>
                </c:pt>
                <c:pt idx="173" formatCode="0">
                  <c:v>61</c:v>
                </c:pt>
                <c:pt idx="174" formatCode="0">
                  <c:v>59</c:v>
                </c:pt>
                <c:pt idx="175" formatCode="0">
                  <c:v>59</c:v>
                </c:pt>
                <c:pt idx="176" formatCode="0">
                  <c:v>59</c:v>
                </c:pt>
                <c:pt idx="177" formatCode="0">
                  <c:v>59</c:v>
                </c:pt>
                <c:pt idx="178" formatCode="0">
                  <c:v>60</c:v>
                </c:pt>
                <c:pt idx="179" formatCode="0">
                  <c:v>60</c:v>
                </c:pt>
                <c:pt idx="180" formatCode="0">
                  <c:v>61</c:v>
                </c:pt>
                <c:pt idx="181" formatCode="0">
                  <c:v>62</c:v>
                </c:pt>
                <c:pt idx="182" formatCode="0">
                  <c:v>62</c:v>
                </c:pt>
                <c:pt idx="183" formatCode="0.0">
                  <c:v>60.762499999999989</c:v>
                </c:pt>
                <c:pt idx="184" formatCode="0.0">
                  <c:v>60.574999999999996</c:v>
                </c:pt>
                <c:pt idx="185" formatCode="0.0">
                  <c:v>60.912500000000001</c:v>
                </c:pt>
                <c:pt idx="186" formatCode="0.0">
                  <c:v>61.124999999999979</c:v>
                </c:pt>
                <c:pt idx="187" formatCode="0.0">
                  <c:v>59.775000000000013</c:v>
                </c:pt>
                <c:pt idx="188" formatCode="0.0">
                  <c:v>59.125000000000007</c:v>
                </c:pt>
                <c:pt idx="189" formatCode="0.0">
                  <c:v>59.975000000000001</c:v>
                </c:pt>
                <c:pt idx="190" formatCode="0.0">
                  <c:v>61.054166666666653</c:v>
                </c:pt>
                <c:pt idx="191" formatCode="0.0">
                  <c:v>61.68333333333333</c:v>
                </c:pt>
                <c:pt idx="192" formatCode="0.0">
                  <c:v>61.875</c:v>
                </c:pt>
                <c:pt idx="193" formatCode="0.0">
                  <c:v>61.77083333333335</c:v>
                </c:pt>
                <c:pt idx="194" formatCode="0.0">
                  <c:v>60.716666666666676</c:v>
                </c:pt>
                <c:pt idx="195" formatCode="0.0">
                  <c:v>59.845833333333324</c:v>
                </c:pt>
                <c:pt idx="196" formatCode="0.0">
                  <c:v>59.316666666666656</c:v>
                </c:pt>
                <c:pt idx="197" formatCode="0.0">
                  <c:v>59.441666666666656</c:v>
                </c:pt>
                <c:pt idx="198" formatCode="0.0">
                  <c:v>62.275000000000013</c:v>
                </c:pt>
                <c:pt idx="199" formatCode="0.0">
                  <c:v>63.23749999999999</c:v>
                </c:pt>
                <c:pt idx="200" formatCode="0.0">
                  <c:v>64.00833333333334</c:v>
                </c:pt>
                <c:pt idx="201" formatCode="0.0">
                  <c:v>64.720833333333331</c:v>
                </c:pt>
                <c:pt idx="202" formatCode="0.0">
                  <c:v>66.770833333333329</c:v>
                </c:pt>
                <c:pt idx="203" formatCode="0.0">
                  <c:v>69.141666666666666</c:v>
                </c:pt>
                <c:pt idx="204" formatCode="0.0">
                  <c:v>71.24166666666666</c:v>
                </c:pt>
                <c:pt idx="205" formatCode="0.0">
                  <c:v>72.04583333333332</c:v>
                </c:pt>
                <c:pt idx="206" formatCode="0.0">
                  <c:v>71.162499999999994</c:v>
                </c:pt>
                <c:pt idx="207" formatCode="0.0">
                  <c:v>70.979166666666671</c:v>
                </c:pt>
                <c:pt idx="208" formatCode="0.0">
                  <c:v>69.05416666666666</c:v>
                </c:pt>
                <c:pt idx="209" formatCode="0.0">
                  <c:v>67.07083333333334</c:v>
                </c:pt>
                <c:pt idx="210" formatCode="0.0">
                  <c:v>67.97499999999998</c:v>
                </c:pt>
                <c:pt idx="211" formatCode="0.0">
                  <c:v>68.475000000000009</c:v>
                </c:pt>
                <c:pt idx="212" formatCode="0.0">
                  <c:v>70.162499999999994</c:v>
                </c:pt>
                <c:pt idx="213" formatCode="0.0">
                  <c:v>69.891666666666666</c:v>
                </c:pt>
                <c:pt idx="214" formatCode="0.0">
                  <c:v>68.712499999999991</c:v>
                </c:pt>
                <c:pt idx="215" formatCode="0.0">
                  <c:v>68.316666666666663</c:v>
                </c:pt>
                <c:pt idx="216" formatCode="0.0">
                  <c:v>68.149999999999991</c:v>
                </c:pt>
                <c:pt idx="217" formatCode="0.0">
                  <c:v>67.091666666666654</c:v>
                </c:pt>
                <c:pt idx="218" formatCode="0.0">
                  <c:v>67.187500000000014</c:v>
                </c:pt>
                <c:pt idx="219" formatCode="0.0">
                  <c:v>68.00833333333334</c:v>
                </c:pt>
                <c:pt idx="220" formatCode="0.0">
                  <c:v>68.812499999999986</c:v>
                </c:pt>
                <c:pt idx="221" formatCode="0.0">
                  <c:v>70.23333333333332</c:v>
                </c:pt>
                <c:pt idx="222" formatCode="0.0">
                  <c:v>70.433333333333323</c:v>
                </c:pt>
                <c:pt idx="223" formatCode="0.0">
                  <c:v>69.55</c:v>
                </c:pt>
                <c:pt idx="224" formatCode="0.0">
                  <c:v>69.129166666666663</c:v>
                </c:pt>
                <c:pt idx="225" formatCode="0.0">
                  <c:v>67.370833333333323</c:v>
                </c:pt>
                <c:pt idx="226" formatCode="0.0">
                  <c:v>67.05</c:v>
                </c:pt>
                <c:pt idx="227" formatCode="0.0">
                  <c:v>66.975000000000009</c:v>
                </c:pt>
                <c:pt idx="228" formatCode="0.0">
                  <c:v>68.837499999999991</c:v>
                </c:pt>
                <c:pt idx="229" formatCode="0.0">
                  <c:v>72.191666666666649</c:v>
                </c:pt>
                <c:pt idx="230" formatCode="0.0">
                  <c:v>70.941666666666663</c:v>
                </c:pt>
                <c:pt idx="231" formatCode="0.0">
                  <c:v>70.904166666666654</c:v>
                </c:pt>
                <c:pt idx="232" formatCode="0.0">
                  <c:v>72.024999999999991</c:v>
                </c:pt>
                <c:pt idx="233" formatCode="0.0">
                  <c:v>72.712499999999991</c:v>
                </c:pt>
                <c:pt idx="234" formatCode="0.0">
                  <c:v>71.15000000000002</c:v>
                </c:pt>
                <c:pt idx="235" formatCode="0.0">
                  <c:v>69.112499999999997</c:v>
                </c:pt>
                <c:pt idx="236" formatCode="0.0">
                  <c:v>68.795833333333334</c:v>
                </c:pt>
                <c:pt idx="237" formatCode="0.0">
                  <c:v>67.224999999999994</c:v>
                </c:pt>
                <c:pt idx="238" formatCode="0.0">
                  <c:v>66.01666666666668</c:v>
                </c:pt>
                <c:pt idx="239" formatCode="0.0">
                  <c:v>66.124999999999986</c:v>
                </c:pt>
                <c:pt idx="240" formatCode="0.0">
                  <c:v>67.174999999999997</c:v>
                </c:pt>
                <c:pt idx="241" formatCode="0.0">
                  <c:v>66.858333333333334</c:v>
                </c:pt>
                <c:pt idx="242" formatCode="0.0">
                  <c:v>68.129166666666663</c:v>
                </c:pt>
                <c:pt idx="243" formatCode="0.0">
                  <c:v>70.191666666666677</c:v>
                </c:pt>
                <c:pt idx="244" formatCode="0.0">
                  <c:v>70.104166666666643</c:v>
                </c:pt>
                <c:pt idx="245" formatCode="0.0">
                  <c:v>69.724999999999994</c:v>
                </c:pt>
                <c:pt idx="246" formatCode="0.0">
                  <c:v>70.020833333333357</c:v>
                </c:pt>
                <c:pt idx="247" formatCode="0.0">
                  <c:v>68.958333333333343</c:v>
                </c:pt>
                <c:pt idx="248" formatCode="0.0">
                  <c:v>67.32083333333334</c:v>
                </c:pt>
                <c:pt idx="249" formatCode="0.0">
                  <c:v>66.620833333333323</c:v>
                </c:pt>
                <c:pt idx="250" formatCode="0.0">
                  <c:v>67.416666666666671</c:v>
                </c:pt>
                <c:pt idx="251" formatCode="0.0">
                  <c:v>68.245833333333323</c:v>
                </c:pt>
                <c:pt idx="252" formatCode="0.0">
                  <c:v>68.891666666666666</c:v>
                </c:pt>
                <c:pt idx="253" formatCode="0.0">
                  <c:v>68.63636363636364</c:v>
                </c:pt>
                <c:pt idx="254" formatCode="0.0">
                  <c:v>69.716666666666654</c:v>
                </c:pt>
                <c:pt idx="255" formatCode="0.0">
                  <c:v>71.154166666666683</c:v>
                </c:pt>
                <c:pt idx="256" formatCode="0.0">
                  <c:v>72.691666666666677</c:v>
                </c:pt>
                <c:pt idx="257" formatCode="0.0">
                  <c:v>73.120833333333351</c:v>
                </c:pt>
                <c:pt idx="258" formatCode="0.0">
                  <c:v>72.566666666666663</c:v>
                </c:pt>
                <c:pt idx="259" formatCode="0.0">
                  <c:v>68.38333333333334</c:v>
                </c:pt>
                <c:pt idx="260" formatCode="0.0">
                  <c:v>70.087500000000006</c:v>
                </c:pt>
                <c:pt idx="261" formatCode="0.0">
                  <c:v>72.837500000000006</c:v>
                </c:pt>
                <c:pt idx="262" formatCode="0.0">
                  <c:v>72.766666666666666</c:v>
                </c:pt>
                <c:pt idx="263" formatCode="0.0">
                  <c:v>72.166666666666671</c:v>
                </c:pt>
                <c:pt idx="264" formatCode="0.0">
                  <c:v>72.070833333333326</c:v>
                </c:pt>
                <c:pt idx="265" formatCode="0.0">
                  <c:v>70.720833333333331</c:v>
                </c:pt>
                <c:pt idx="266" formatCode="0.0">
                  <c:v>70.229166666666671</c:v>
                </c:pt>
                <c:pt idx="267" formatCode="0.0">
                  <c:v>73.17916666666666</c:v>
                </c:pt>
                <c:pt idx="268" formatCode="0.0">
                  <c:v>72.362499999999997</c:v>
                </c:pt>
                <c:pt idx="269" formatCode="0.0">
                  <c:v>71.44583333333334</c:v>
                </c:pt>
                <c:pt idx="270" formatCode="0.0">
                  <c:v>72.662500000000009</c:v>
                </c:pt>
                <c:pt idx="271" formatCode="0.0">
                  <c:v>72.704166666666666</c:v>
                </c:pt>
                <c:pt idx="272" formatCode="0.0">
                  <c:v>73.375000000000014</c:v>
                </c:pt>
                <c:pt idx="273" formatCode="0.0">
                  <c:v>74.120833333333323</c:v>
                </c:pt>
                <c:pt idx="274" formatCode="0.0">
                  <c:v>74.604166666666671</c:v>
                </c:pt>
                <c:pt idx="275" formatCode="0.0">
                  <c:v>74.883333333333326</c:v>
                </c:pt>
                <c:pt idx="276" formatCode="0.0">
                  <c:v>75.245833333333323</c:v>
                </c:pt>
                <c:pt idx="277" formatCode="0.0">
                  <c:v>75.437499999999986</c:v>
                </c:pt>
                <c:pt idx="278" formatCode="0.0">
                  <c:v>75.05</c:v>
                </c:pt>
                <c:pt idx="279" formatCode="0.0">
                  <c:v>74.7</c:v>
                </c:pt>
                <c:pt idx="280" formatCode="0.0">
                  <c:v>76.416666666666671</c:v>
                </c:pt>
                <c:pt idx="281" formatCode="0.0">
                  <c:v>76.320833333333326</c:v>
                </c:pt>
                <c:pt idx="282" formatCode="0.0">
                  <c:v>76.716666666666654</c:v>
                </c:pt>
                <c:pt idx="283" formatCode="0.0">
                  <c:v>77.370833333333351</c:v>
                </c:pt>
                <c:pt idx="284" formatCode="0.0">
                  <c:v>77.729166666666671</c:v>
                </c:pt>
                <c:pt idx="285" formatCode="0.0">
                  <c:v>78.495833333333323</c:v>
                </c:pt>
                <c:pt idx="286" formatCode="0.0">
                  <c:v>78.954166666666666</c:v>
                </c:pt>
                <c:pt idx="287" formatCode="0.0">
                  <c:v>77.845833333333317</c:v>
                </c:pt>
                <c:pt idx="288" formatCode="0.0">
                  <c:v>77.674999999999997</c:v>
                </c:pt>
                <c:pt idx="289" formatCode="0.0">
                  <c:v>76.723529411764702</c:v>
                </c:pt>
                <c:pt idx="290" formatCode="0.0">
                  <c:v>75</c:v>
                </c:pt>
                <c:pt idx="291" formatCode="0.0">
                  <c:v>75</c:v>
                </c:pt>
                <c:pt idx="292" formatCode="0.0">
                  <c:v>77</c:v>
                </c:pt>
                <c:pt idx="293" formatCode="0.0">
                  <c:v>76</c:v>
                </c:pt>
                <c:pt idx="294" formatCode="0.0">
                  <c:v>77</c:v>
                </c:pt>
                <c:pt idx="295" formatCode="0.0">
                  <c:v>78</c:v>
                </c:pt>
                <c:pt idx="296" formatCode="0.0">
                  <c:v>78</c:v>
                </c:pt>
                <c:pt idx="297" formatCode="0.0">
                  <c:v>77</c:v>
                </c:pt>
                <c:pt idx="298" formatCode="0.0">
                  <c:v>77</c:v>
                </c:pt>
                <c:pt idx="299" formatCode="0.0">
                  <c:v>77</c:v>
                </c:pt>
                <c:pt idx="300" formatCode="0.0">
                  <c:v>77</c:v>
                </c:pt>
                <c:pt idx="301" formatCode="0.0">
                  <c:v>76</c:v>
                </c:pt>
                <c:pt idx="302" formatCode="0.0">
                  <c:v>76</c:v>
                </c:pt>
                <c:pt idx="303" formatCode="0.0">
                  <c:v>76</c:v>
                </c:pt>
                <c:pt idx="304" formatCode="0.0">
                  <c:v>77</c:v>
                </c:pt>
                <c:pt idx="305" formatCode="0.0">
                  <c:v>77</c:v>
                </c:pt>
                <c:pt idx="306" formatCode="0.0">
                  <c:v>78</c:v>
                </c:pt>
                <c:pt idx="307" formatCode="0.0">
                  <c:v>78</c:v>
                </c:pt>
                <c:pt idx="308" formatCode="0.0">
                  <c:v>77</c:v>
                </c:pt>
                <c:pt idx="309" formatCode="0.0">
                  <c:v>77</c:v>
                </c:pt>
                <c:pt idx="310" formatCode="0.0">
                  <c:v>77</c:v>
                </c:pt>
                <c:pt idx="311" formatCode="0.0">
                  <c:v>77</c:v>
                </c:pt>
                <c:pt idx="312" formatCode="0.0">
                  <c:v>77</c:v>
                </c:pt>
                <c:pt idx="313" formatCode="0.0">
                  <c:v>77</c:v>
                </c:pt>
                <c:pt idx="314" formatCode="0.0">
                  <c:v>78</c:v>
                </c:pt>
                <c:pt idx="315" formatCode="0.0">
                  <c:v>78</c:v>
                </c:pt>
                <c:pt idx="316" formatCode="0.0">
                  <c:v>79</c:v>
                </c:pt>
                <c:pt idx="317" formatCode="0.0">
                  <c:v>79</c:v>
                </c:pt>
                <c:pt idx="318" formatCode="0.0">
                  <c:v>80</c:v>
                </c:pt>
                <c:pt idx="319" formatCode="0.0">
                  <c:v>79</c:v>
                </c:pt>
                <c:pt idx="320" formatCode="0.0">
                  <c:v>79</c:v>
                </c:pt>
                <c:pt idx="321" formatCode="0.0">
                  <c:v>79</c:v>
                </c:pt>
                <c:pt idx="322" formatCode="0.0">
                  <c:v>78</c:v>
                </c:pt>
                <c:pt idx="323" formatCode="0.0">
                  <c:v>77</c:v>
                </c:pt>
                <c:pt idx="324" formatCode="0.0">
                  <c:v>77</c:v>
                </c:pt>
                <c:pt idx="325" formatCode="0.0">
                  <c:v>77</c:v>
                </c:pt>
                <c:pt idx="326" formatCode="0.0">
                  <c:v>76</c:v>
                </c:pt>
                <c:pt idx="327" formatCode="0.0">
                  <c:v>76</c:v>
                </c:pt>
                <c:pt idx="328" formatCode="0.0">
                  <c:v>76</c:v>
                </c:pt>
                <c:pt idx="329" formatCode="0.0">
                  <c:v>76</c:v>
                </c:pt>
                <c:pt idx="330" formatCode="0.0">
                  <c:v>75</c:v>
                </c:pt>
                <c:pt idx="331" formatCode="0.0">
                  <c:v>74</c:v>
                </c:pt>
                <c:pt idx="332" formatCode="0.0">
                  <c:v>75</c:v>
                </c:pt>
                <c:pt idx="333" formatCode="0.0">
                  <c:v>75</c:v>
                </c:pt>
                <c:pt idx="334" formatCode="0.0">
                  <c:v>75</c:v>
                </c:pt>
                <c:pt idx="335" formatCode="0.0">
                  <c:v>75</c:v>
                </c:pt>
                <c:pt idx="336" formatCode="0.0">
                  <c:v>73</c:v>
                </c:pt>
                <c:pt idx="337" formatCode="0.0">
                  <c:v>73</c:v>
                </c:pt>
                <c:pt idx="338" formatCode="0.0">
                  <c:v>74</c:v>
                </c:pt>
                <c:pt idx="339" formatCode="0.0">
                  <c:v>74</c:v>
                </c:pt>
                <c:pt idx="340" formatCode="0.0">
                  <c:v>75</c:v>
                </c:pt>
                <c:pt idx="341" formatCode="0.0">
                  <c:v>75</c:v>
                </c:pt>
                <c:pt idx="342" formatCode="0.0">
                  <c:v>75</c:v>
                </c:pt>
                <c:pt idx="343" formatCode="0.0">
                  <c:v>75</c:v>
                </c:pt>
                <c:pt idx="344" formatCode="0.0">
                  <c:v>75</c:v>
                </c:pt>
                <c:pt idx="345" formatCode="0.0">
                  <c:v>75</c:v>
                </c:pt>
                <c:pt idx="346" formatCode="0.0">
                  <c:v>74</c:v>
                </c:pt>
                <c:pt idx="347" formatCode="0.0">
                  <c:v>73</c:v>
                </c:pt>
                <c:pt idx="348" formatCode="0.0">
                  <c:v>73</c:v>
                </c:pt>
                <c:pt idx="349" formatCode="0.0">
                  <c:v>74</c:v>
                </c:pt>
                <c:pt idx="350" formatCode="0.0">
                  <c:v>75</c:v>
                </c:pt>
                <c:pt idx="351" formatCode="0.0">
                  <c:v>75</c:v>
                </c:pt>
                <c:pt idx="352" formatCode="0.0">
                  <c:v>75</c:v>
                </c:pt>
                <c:pt idx="353" formatCode="0.0">
                  <c:v>74</c:v>
                </c:pt>
                <c:pt idx="354" formatCode="0.0">
                  <c:v>73</c:v>
                </c:pt>
                <c:pt idx="355" formatCode="0.0">
                  <c:v>73</c:v>
                </c:pt>
                <c:pt idx="356" formatCode="0.0">
                  <c:v>72</c:v>
                </c:pt>
                <c:pt idx="357" formatCode="0.0">
                  <c:v>72</c:v>
                </c:pt>
                <c:pt idx="358" formatCode="0.0">
                  <c:v>72</c:v>
                </c:pt>
                <c:pt idx="359" formatCode="0.0">
                  <c:v>72</c:v>
                </c:pt>
                <c:pt idx="360" formatCode="0.0">
                  <c:v>71</c:v>
                </c:pt>
                <c:pt idx="361" formatCode="0.0">
                  <c:v>72</c:v>
                </c:pt>
                <c:pt idx="362" formatCode="0.0">
                  <c:v>72</c:v>
                </c:pt>
                <c:pt idx="363" formatCode="0.0">
                  <c:v>72</c:v>
                </c:pt>
                <c:pt idx="364" formatCode="0.0">
                  <c:v>72</c:v>
                </c:pt>
                <c:pt idx="365" formatCode="0.0">
                  <c:v>72</c:v>
                </c:pt>
                <c:pt idx="366" formatCode="0.0">
                  <c:v>72</c:v>
                </c:pt>
                <c:pt idx="367" formatCode="0.0">
                  <c:v>73</c:v>
                </c:pt>
                <c:pt idx="368" formatCode="0.0">
                  <c:v>73</c:v>
                </c:pt>
                <c:pt idx="369" formatCode="0.0">
                  <c:v>72</c:v>
                </c:pt>
                <c:pt idx="370" formatCode="0.0">
                  <c:v>71</c:v>
                </c:pt>
                <c:pt idx="371" formatCode="0.0">
                  <c:v>71</c:v>
                </c:pt>
                <c:pt idx="372" formatCode="0.0">
                  <c:v>71</c:v>
                </c:pt>
                <c:pt idx="373" formatCode="0.0">
                  <c:v>70</c:v>
                </c:pt>
                <c:pt idx="374" formatCode="0.0">
                  <c:v>70</c:v>
                </c:pt>
                <c:pt idx="375" formatCode="0.0">
                  <c:v>69</c:v>
                </c:pt>
                <c:pt idx="376" formatCode="0.0">
                  <c:v>68</c:v>
                </c:pt>
                <c:pt idx="377" formatCode="0.0">
                  <c:v>67</c:v>
                </c:pt>
                <c:pt idx="378" formatCode="0.0">
                  <c:v>66</c:v>
                </c:pt>
                <c:pt idx="379" formatCode="0.0">
                  <c:v>66</c:v>
                </c:pt>
                <c:pt idx="380" formatCode="0.0">
                  <c:v>67</c:v>
                </c:pt>
                <c:pt idx="381" formatCode="0.0">
                  <c:v>68</c:v>
                </c:pt>
                <c:pt idx="382" formatCode="0.0">
                  <c:v>68</c:v>
                </c:pt>
                <c:pt idx="383" formatCode="0.0">
                  <c:v>68</c:v>
                </c:pt>
                <c:pt idx="384" formatCode="0.0">
                  <c:v>68</c:v>
                </c:pt>
                <c:pt idx="385" formatCode="0.0">
                  <c:v>68</c:v>
                </c:pt>
                <c:pt idx="386" formatCode="0.0">
                  <c:v>68</c:v>
                </c:pt>
                <c:pt idx="387" formatCode="0.0">
                  <c:v>67</c:v>
                </c:pt>
                <c:pt idx="388" formatCode="0.0">
                  <c:v>65</c:v>
                </c:pt>
                <c:pt idx="389" formatCode="0.0">
                  <c:v>63</c:v>
                </c:pt>
                <c:pt idx="390" formatCode="0.0">
                  <c:v>63</c:v>
                </c:pt>
                <c:pt idx="391" formatCode="0.0">
                  <c:v>62</c:v>
                </c:pt>
                <c:pt idx="392" formatCode="0.0">
                  <c:v>62</c:v>
                </c:pt>
                <c:pt idx="393" formatCode="0.0">
                  <c:v>63</c:v>
                </c:pt>
                <c:pt idx="394" formatCode="0.0">
                  <c:v>63</c:v>
                </c:pt>
                <c:pt idx="395" formatCode="0.0">
                  <c:v>64</c:v>
                </c:pt>
                <c:pt idx="396" formatCode="0.0">
                  <c:v>64</c:v>
                </c:pt>
                <c:pt idx="397">
                  <c:v>63.425000000000004</c:v>
                </c:pt>
                <c:pt idx="398">
                  <c:v>63.195833333333347</c:v>
                </c:pt>
                <c:pt idx="399">
                  <c:v>63.145833333333336</c:v>
                </c:pt>
                <c:pt idx="400">
                  <c:v>63.150000000000006</c:v>
                </c:pt>
                <c:pt idx="401">
                  <c:v>63.637499999999996</c:v>
                </c:pt>
                <c:pt idx="402">
                  <c:v>63.675000000000011</c:v>
                </c:pt>
                <c:pt idx="403">
                  <c:v>63.854166666666664</c:v>
                </c:pt>
                <c:pt idx="404">
                  <c:v>63.362500000000004</c:v>
                </c:pt>
                <c:pt idx="405">
                  <c:v>61.8125</c:v>
                </c:pt>
                <c:pt idx="406">
                  <c:v>60.912499999999994</c:v>
                </c:pt>
                <c:pt idx="407">
                  <c:v>59.679166666666653</c:v>
                </c:pt>
                <c:pt idx="408">
                  <c:v>58.774999999999984</c:v>
                </c:pt>
                <c:pt idx="409">
                  <c:v>58.09166666666669</c:v>
                </c:pt>
                <c:pt idx="410">
                  <c:v>57.770833333333343</c:v>
                </c:pt>
                <c:pt idx="411">
                  <c:v>57.487500000000011</c:v>
                </c:pt>
                <c:pt idx="412">
                  <c:v>57.404166666666661</c:v>
                </c:pt>
                <c:pt idx="413">
                  <c:v>58.045833333333341</c:v>
                </c:pt>
                <c:pt idx="414">
                  <c:v>58.479166666666664</c:v>
                </c:pt>
                <c:pt idx="415">
                  <c:v>58.420833333333313</c:v>
                </c:pt>
                <c:pt idx="416">
                  <c:v>58.225000000000016</c:v>
                </c:pt>
                <c:pt idx="417">
                  <c:v>58.116666666666667</c:v>
                </c:pt>
                <c:pt idx="418">
                  <c:v>57.504166666666642</c:v>
                </c:pt>
                <c:pt idx="419">
                  <c:v>57.312499999999979</c:v>
                </c:pt>
                <c:pt idx="420">
                  <c:v>57.516666666666673</c:v>
                </c:pt>
                <c:pt idx="421">
                  <c:v>57.5</c:v>
                </c:pt>
                <c:pt idx="422">
                  <c:v>57.11249999999999</c:v>
                </c:pt>
                <c:pt idx="423">
                  <c:v>56.866666666666674</c:v>
                </c:pt>
                <c:pt idx="424">
                  <c:v>56.570833333333333</c:v>
                </c:pt>
                <c:pt idx="425">
                  <c:v>56.429166666666681</c:v>
                </c:pt>
                <c:pt idx="426">
                  <c:v>56.991666666666667</c:v>
                </c:pt>
                <c:pt idx="427">
                  <c:v>57.324999999999982</c:v>
                </c:pt>
                <c:pt idx="428">
                  <c:v>57.824999999999996</c:v>
                </c:pt>
                <c:pt idx="429">
                  <c:v>57.762499999999989</c:v>
                </c:pt>
                <c:pt idx="430">
                  <c:v>57.791666666666664</c:v>
                </c:pt>
                <c:pt idx="431">
                  <c:v>57.474999999999994</c:v>
                </c:pt>
                <c:pt idx="432">
                  <c:v>57.641666666666659</c:v>
                </c:pt>
                <c:pt idx="433">
                  <c:v>58.020833333333336</c:v>
                </c:pt>
                <c:pt idx="434">
                  <c:v>57.483333333333341</c:v>
                </c:pt>
                <c:pt idx="435">
                  <c:v>56.733333333333327</c:v>
                </c:pt>
                <c:pt idx="436">
                  <c:v>56.179166666666667</c:v>
                </c:pt>
                <c:pt idx="437">
                  <c:v>55.245833333333337</c:v>
                </c:pt>
                <c:pt idx="438">
                  <c:v>54.449999999999996</c:v>
                </c:pt>
                <c:pt idx="439">
                  <c:v>53.837499999999999</c:v>
                </c:pt>
                <c:pt idx="440">
                  <c:v>52.854166666666679</c:v>
                </c:pt>
                <c:pt idx="441">
                  <c:v>52.30833333333333</c:v>
                </c:pt>
                <c:pt idx="442">
                  <c:v>51.86249999999999</c:v>
                </c:pt>
                <c:pt idx="443">
                  <c:v>52.70000000000001</c:v>
                </c:pt>
                <c:pt idx="444">
                  <c:v>52.729166666666664</c:v>
                </c:pt>
                <c:pt idx="445">
                  <c:v>51.062499999999993</c:v>
                </c:pt>
                <c:pt idx="446">
                  <c:v>49.991666666666681</c:v>
                </c:pt>
                <c:pt idx="447">
                  <c:v>49.183333333333344</c:v>
                </c:pt>
                <c:pt idx="448">
                  <c:v>48.845833333333331</c:v>
                </c:pt>
                <c:pt idx="449">
                  <c:v>48.920833333333341</c:v>
                </c:pt>
                <c:pt idx="450">
                  <c:v>49.133333333333333</c:v>
                </c:pt>
                <c:pt idx="451">
                  <c:v>49.179166666666653</c:v>
                </c:pt>
                <c:pt idx="452">
                  <c:v>48.850000000000016</c:v>
                </c:pt>
                <c:pt idx="453">
                  <c:v>48.808333333333344</c:v>
                </c:pt>
                <c:pt idx="454">
                  <c:v>48.233333333333327</c:v>
                </c:pt>
                <c:pt idx="455">
                  <c:v>47.891666666666659</c:v>
                </c:pt>
                <c:pt idx="456">
                  <c:v>47.541666666666664</c:v>
                </c:pt>
                <c:pt idx="457">
                  <c:v>47.062499999999993</c:v>
                </c:pt>
              </c:numCache>
            </c:numRef>
          </c:val>
        </c:ser>
        <c:ser>
          <c:idx val="1"/>
          <c:order val="1"/>
          <c:tx>
            <c:v>Max Temp (DMC Check 21)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Data!$F$33:$F$490</c:f>
              <c:numCache>
                <c:formatCode>General</c:formatCode>
                <c:ptCount val="458"/>
                <c:pt idx="0">
                  <c:v>72</c:v>
                </c:pt>
                <c:pt idx="1">
                  <c:v>72</c:v>
                </c:pt>
                <c:pt idx="2">
                  <c:v>72</c:v>
                </c:pt>
                <c:pt idx="3">
                  <c:v>70</c:v>
                </c:pt>
                <c:pt idx="4">
                  <c:v>69</c:v>
                </c:pt>
                <c:pt idx="5">
                  <c:v>67</c:v>
                </c:pt>
                <c:pt idx="6">
                  <c:v>67</c:v>
                </c:pt>
                <c:pt idx="7">
                  <c:v>67</c:v>
                </c:pt>
                <c:pt idx="8">
                  <c:v>66</c:v>
                </c:pt>
                <c:pt idx="9">
                  <c:v>66</c:v>
                </c:pt>
                <c:pt idx="10">
                  <c:v>68</c:v>
                </c:pt>
                <c:pt idx="11">
                  <c:v>67</c:v>
                </c:pt>
                <c:pt idx="12">
                  <c:v>68</c:v>
                </c:pt>
                <c:pt idx="13">
                  <c:v>68</c:v>
                </c:pt>
                <c:pt idx="14">
                  <c:v>69</c:v>
                </c:pt>
                <c:pt idx="15">
                  <c:v>68</c:v>
                </c:pt>
                <c:pt idx="16">
                  <c:v>69</c:v>
                </c:pt>
                <c:pt idx="17">
                  <c:v>69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68</c:v>
                </c:pt>
                <c:pt idx="24">
                  <c:v>68</c:v>
                </c:pt>
                <c:pt idx="25">
                  <c:v>66</c:v>
                </c:pt>
                <c:pt idx="26">
                  <c:v>64</c:v>
                </c:pt>
                <c:pt idx="27">
                  <c:v>64</c:v>
                </c:pt>
                <c:pt idx="28">
                  <c:v>64</c:v>
                </c:pt>
                <c:pt idx="29">
                  <c:v>63</c:v>
                </c:pt>
                <c:pt idx="30">
                  <c:v>62</c:v>
                </c:pt>
                <c:pt idx="31">
                  <c:v>63</c:v>
                </c:pt>
                <c:pt idx="32">
                  <c:v>61</c:v>
                </c:pt>
                <c:pt idx="33">
                  <c:v>61</c:v>
                </c:pt>
                <c:pt idx="34">
                  <c:v>60</c:v>
                </c:pt>
                <c:pt idx="35">
                  <c:v>59</c:v>
                </c:pt>
                <c:pt idx="36">
                  <c:v>58</c:v>
                </c:pt>
                <c:pt idx="37">
                  <c:v>58</c:v>
                </c:pt>
                <c:pt idx="38">
                  <c:v>57</c:v>
                </c:pt>
                <c:pt idx="39">
                  <c:v>57</c:v>
                </c:pt>
                <c:pt idx="40">
                  <c:v>56</c:v>
                </c:pt>
                <c:pt idx="41">
                  <c:v>56</c:v>
                </c:pt>
                <c:pt idx="42">
                  <c:v>56</c:v>
                </c:pt>
                <c:pt idx="43">
                  <c:v>56</c:v>
                </c:pt>
                <c:pt idx="44">
                  <c:v>57</c:v>
                </c:pt>
                <c:pt idx="45">
                  <c:v>57</c:v>
                </c:pt>
                <c:pt idx="46">
                  <c:v>57</c:v>
                </c:pt>
                <c:pt idx="47">
                  <c:v>57</c:v>
                </c:pt>
                <c:pt idx="48">
                  <c:v>57</c:v>
                </c:pt>
                <c:pt idx="49">
                  <c:v>56</c:v>
                </c:pt>
                <c:pt idx="50">
                  <c:v>55</c:v>
                </c:pt>
                <c:pt idx="51">
                  <c:v>55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55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53</c:v>
                </c:pt>
                <c:pt idx="61">
                  <c:v>52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48</c:v>
                </c:pt>
                <c:pt idx="66">
                  <c:v>48</c:v>
                </c:pt>
                <c:pt idx="67">
                  <c:v>48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47</c:v>
                </c:pt>
                <c:pt idx="73">
                  <c:v>47</c:v>
                </c:pt>
                <c:pt idx="74">
                  <c:v>47</c:v>
                </c:pt>
                <c:pt idx="75">
                  <c:v>47</c:v>
                </c:pt>
                <c:pt idx="76">
                  <c:v>47</c:v>
                </c:pt>
                <c:pt idx="77">
                  <c:v>47</c:v>
                </c:pt>
                <c:pt idx="78">
                  <c:v>47</c:v>
                </c:pt>
                <c:pt idx="79">
                  <c:v>47</c:v>
                </c:pt>
                <c:pt idx="80">
                  <c:v>46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45</c:v>
                </c:pt>
                <c:pt idx="89">
                  <c:v>45</c:v>
                </c:pt>
                <c:pt idx="90">
                  <c:v>46</c:v>
                </c:pt>
                <c:pt idx="91">
                  <c:v>47</c:v>
                </c:pt>
                <c:pt idx="92">
                  <c:v>48</c:v>
                </c:pt>
                <c:pt idx="93">
                  <c:v>47</c:v>
                </c:pt>
                <c:pt idx="94">
                  <c:v>48</c:v>
                </c:pt>
                <c:pt idx="95">
                  <c:v>47</c:v>
                </c:pt>
                <c:pt idx="96">
                  <c:v>49</c:v>
                </c:pt>
                <c:pt idx="97">
                  <c:v>48</c:v>
                </c:pt>
                <c:pt idx="98">
                  <c:v>48</c:v>
                </c:pt>
                <c:pt idx="99">
                  <c:v>49</c:v>
                </c:pt>
                <c:pt idx="100">
                  <c:v>50</c:v>
                </c:pt>
                <c:pt idx="101">
                  <c:v>48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47</c:v>
                </c:pt>
                <c:pt idx="106">
                  <c:v>48</c:v>
                </c:pt>
                <c:pt idx="107">
                  <c:v>47</c:v>
                </c:pt>
                <c:pt idx="108">
                  <c:v>47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48</c:v>
                </c:pt>
                <c:pt idx="113">
                  <c:v>47</c:v>
                </c:pt>
                <c:pt idx="114">
                  <c:v>49</c:v>
                </c:pt>
                <c:pt idx="115">
                  <c:v>49</c:v>
                </c:pt>
                <c:pt idx="116">
                  <c:v>49</c:v>
                </c:pt>
                <c:pt idx="117">
                  <c:v>49</c:v>
                </c:pt>
                <c:pt idx="118">
                  <c:v>50</c:v>
                </c:pt>
                <c:pt idx="119">
                  <c:v>50</c:v>
                </c:pt>
                <c:pt idx="120">
                  <c:v>51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53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52</c:v>
                </c:pt>
                <c:pt idx="130">
                  <c:v>53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53</c:v>
                </c:pt>
                <c:pt idx="139">
                  <c:v>54</c:v>
                </c:pt>
                <c:pt idx="140">
                  <c:v>53</c:v>
                </c:pt>
                <c:pt idx="141">
                  <c:v>53</c:v>
                </c:pt>
                <c:pt idx="142">
                  <c:v>54</c:v>
                </c:pt>
                <c:pt idx="143">
                  <c:v>54</c:v>
                </c:pt>
                <c:pt idx="144">
                  <c:v>54</c:v>
                </c:pt>
                <c:pt idx="145">
                  <c:v>55</c:v>
                </c:pt>
                <c:pt idx="146">
                  <c:v>56</c:v>
                </c:pt>
                <c:pt idx="147">
                  <c:v>56</c:v>
                </c:pt>
                <c:pt idx="148">
                  <c:v>55</c:v>
                </c:pt>
                <c:pt idx="149">
                  <c:v>54</c:v>
                </c:pt>
                <c:pt idx="150">
                  <c:v>55</c:v>
                </c:pt>
                <c:pt idx="151">
                  <c:v>54</c:v>
                </c:pt>
                <c:pt idx="152">
                  <c:v>54</c:v>
                </c:pt>
                <c:pt idx="153">
                  <c:v>54</c:v>
                </c:pt>
                <c:pt idx="154">
                  <c:v>55</c:v>
                </c:pt>
                <c:pt idx="155">
                  <c:v>56</c:v>
                </c:pt>
                <c:pt idx="156">
                  <c:v>57</c:v>
                </c:pt>
                <c:pt idx="157">
                  <c:v>57</c:v>
                </c:pt>
                <c:pt idx="158">
                  <c:v>54</c:v>
                </c:pt>
                <c:pt idx="159">
                  <c:v>55</c:v>
                </c:pt>
                <c:pt idx="160">
                  <c:v>56</c:v>
                </c:pt>
                <c:pt idx="161">
                  <c:v>57</c:v>
                </c:pt>
                <c:pt idx="162">
                  <c:v>57</c:v>
                </c:pt>
                <c:pt idx="163">
                  <c:v>57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58</c:v>
                </c:pt>
                <c:pt idx="170">
                  <c:v>58</c:v>
                </c:pt>
                <c:pt idx="171">
                  <c:v>58</c:v>
                </c:pt>
                <c:pt idx="172">
                  <c:v>58</c:v>
                </c:pt>
                <c:pt idx="173">
                  <c:v>62</c:v>
                </c:pt>
                <c:pt idx="174">
                  <c:v>61</c:v>
                </c:pt>
                <c:pt idx="175">
                  <c:v>60</c:v>
                </c:pt>
                <c:pt idx="176">
                  <c:v>60</c:v>
                </c:pt>
                <c:pt idx="177">
                  <c:v>61</c:v>
                </c:pt>
                <c:pt idx="178">
                  <c:v>61</c:v>
                </c:pt>
                <c:pt idx="179">
                  <c:v>62</c:v>
                </c:pt>
                <c:pt idx="180">
                  <c:v>62</c:v>
                </c:pt>
                <c:pt idx="181">
                  <c:v>64</c:v>
                </c:pt>
                <c:pt idx="182">
                  <c:v>63</c:v>
                </c:pt>
                <c:pt idx="183" formatCode="0.0">
                  <c:v>61.5</c:v>
                </c:pt>
                <c:pt idx="184" formatCode="0.0">
                  <c:v>61.9</c:v>
                </c:pt>
                <c:pt idx="185" formatCode="0.0">
                  <c:v>63</c:v>
                </c:pt>
                <c:pt idx="186" formatCode="0.0">
                  <c:v>62.3</c:v>
                </c:pt>
                <c:pt idx="187" formatCode="0.0">
                  <c:v>61.2</c:v>
                </c:pt>
                <c:pt idx="188" formatCode="0.0">
                  <c:v>60.2</c:v>
                </c:pt>
                <c:pt idx="189" formatCode="0.0">
                  <c:v>61.4</c:v>
                </c:pt>
                <c:pt idx="190" formatCode="0.0">
                  <c:v>63</c:v>
                </c:pt>
                <c:pt idx="191" formatCode="0.0">
                  <c:v>64.3</c:v>
                </c:pt>
                <c:pt idx="192" formatCode="0.0">
                  <c:v>62.8</c:v>
                </c:pt>
                <c:pt idx="193" formatCode="0.0">
                  <c:v>62.5</c:v>
                </c:pt>
                <c:pt idx="194" formatCode="0.0">
                  <c:v>61.8</c:v>
                </c:pt>
                <c:pt idx="195" formatCode="0.0">
                  <c:v>60.6</c:v>
                </c:pt>
                <c:pt idx="196" formatCode="0.0">
                  <c:v>59.9</c:v>
                </c:pt>
                <c:pt idx="197" formatCode="0.0">
                  <c:v>59.8</c:v>
                </c:pt>
                <c:pt idx="198" formatCode="0.0">
                  <c:v>65.7</c:v>
                </c:pt>
                <c:pt idx="199" formatCode="0.0">
                  <c:v>65.400000000000006</c:v>
                </c:pt>
                <c:pt idx="200" formatCode="0.0">
                  <c:v>65.2</c:v>
                </c:pt>
                <c:pt idx="201" formatCode="0.0">
                  <c:v>66.2</c:v>
                </c:pt>
                <c:pt idx="202" formatCode="0.0">
                  <c:v>68.8</c:v>
                </c:pt>
                <c:pt idx="203" formatCode="0.0">
                  <c:v>71</c:v>
                </c:pt>
                <c:pt idx="204" formatCode="0.0">
                  <c:v>72.8</c:v>
                </c:pt>
                <c:pt idx="205" formatCode="0.0">
                  <c:v>73.2</c:v>
                </c:pt>
                <c:pt idx="206" formatCode="0.0">
                  <c:v>72.099999999999994</c:v>
                </c:pt>
                <c:pt idx="207" formatCode="0.0">
                  <c:v>71.400000000000006</c:v>
                </c:pt>
                <c:pt idx="208" formatCode="0.0">
                  <c:v>70.2</c:v>
                </c:pt>
                <c:pt idx="209" formatCode="0.0">
                  <c:v>68.400000000000006</c:v>
                </c:pt>
                <c:pt idx="210" formatCode="0.0">
                  <c:v>69.3</c:v>
                </c:pt>
                <c:pt idx="211" formatCode="0.0">
                  <c:v>69.900000000000006</c:v>
                </c:pt>
                <c:pt idx="212" formatCode="0.0">
                  <c:v>71.599999999999994</c:v>
                </c:pt>
                <c:pt idx="213" formatCode="0.0">
                  <c:v>70.8</c:v>
                </c:pt>
                <c:pt idx="214" formatCode="0.0">
                  <c:v>70</c:v>
                </c:pt>
                <c:pt idx="215" formatCode="0.0">
                  <c:v>69.2</c:v>
                </c:pt>
                <c:pt idx="216" formatCode="0.0">
                  <c:v>69.400000000000006</c:v>
                </c:pt>
                <c:pt idx="217" formatCode="0.0">
                  <c:v>68.099999999999994</c:v>
                </c:pt>
                <c:pt idx="218" formatCode="0.0">
                  <c:v>68.400000000000006</c:v>
                </c:pt>
                <c:pt idx="219" formatCode="0.0">
                  <c:v>69</c:v>
                </c:pt>
                <c:pt idx="220" formatCode="0.0">
                  <c:v>70.2</c:v>
                </c:pt>
                <c:pt idx="221" formatCode="0.0">
                  <c:v>71.7</c:v>
                </c:pt>
                <c:pt idx="222" formatCode="0.0">
                  <c:v>71.5</c:v>
                </c:pt>
                <c:pt idx="223" formatCode="0.0">
                  <c:v>70.400000000000006</c:v>
                </c:pt>
                <c:pt idx="224" formatCode="0.0">
                  <c:v>69.900000000000006</c:v>
                </c:pt>
                <c:pt idx="225" formatCode="0.0">
                  <c:v>68.8</c:v>
                </c:pt>
                <c:pt idx="226" formatCode="0.0">
                  <c:v>68.900000000000006</c:v>
                </c:pt>
                <c:pt idx="227" formatCode="0.0">
                  <c:v>68.5</c:v>
                </c:pt>
                <c:pt idx="228" formatCode="0.0">
                  <c:v>70.8</c:v>
                </c:pt>
                <c:pt idx="229" formatCode="0.0">
                  <c:v>73.5</c:v>
                </c:pt>
                <c:pt idx="230" formatCode="0.0">
                  <c:v>71.8</c:v>
                </c:pt>
                <c:pt idx="231" formatCode="0.0">
                  <c:v>72.3</c:v>
                </c:pt>
                <c:pt idx="232" formatCode="0.0">
                  <c:v>73.8</c:v>
                </c:pt>
                <c:pt idx="233" formatCode="0.0">
                  <c:v>73.5</c:v>
                </c:pt>
                <c:pt idx="234" formatCode="0.0">
                  <c:v>72.099999999999994</c:v>
                </c:pt>
                <c:pt idx="235" formatCode="0.0">
                  <c:v>69.7</c:v>
                </c:pt>
                <c:pt idx="236" formatCode="0.0">
                  <c:v>69.8</c:v>
                </c:pt>
                <c:pt idx="237" formatCode="0.0">
                  <c:v>68.5</c:v>
                </c:pt>
                <c:pt idx="238" formatCode="0.0">
                  <c:v>67.2</c:v>
                </c:pt>
                <c:pt idx="239" formatCode="0.0">
                  <c:v>67.099999999999994</c:v>
                </c:pt>
                <c:pt idx="240" formatCode="0.0">
                  <c:v>68.400000000000006</c:v>
                </c:pt>
                <c:pt idx="241" formatCode="0.0">
                  <c:v>68</c:v>
                </c:pt>
                <c:pt idx="242" formatCode="0.0">
                  <c:v>70</c:v>
                </c:pt>
                <c:pt idx="243" formatCode="0.0">
                  <c:v>72.3</c:v>
                </c:pt>
                <c:pt idx="244" formatCode="0.0">
                  <c:v>71.8</c:v>
                </c:pt>
                <c:pt idx="245" formatCode="0.0">
                  <c:v>71.2</c:v>
                </c:pt>
                <c:pt idx="246" formatCode="0.0">
                  <c:v>70.900000000000006</c:v>
                </c:pt>
                <c:pt idx="247" formatCode="0.0">
                  <c:v>70.3</c:v>
                </c:pt>
                <c:pt idx="248" formatCode="0.0">
                  <c:v>68.3</c:v>
                </c:pt>
                <c:pt idx="249" formatCode="0.0">
                  <c:v>68.400000000000006</c:v>
                </c:pt>
                <c:pt idx="250" formatCode="0.0">
                  <c:v>69.400000000000006</c:v>
                </c:pt>
                <c:pt idx="251" formatCode="0.0">
                  <c:v>69.8</c:v>
                </c:pt>
                <c:pt idx="252" formatCode="0.0">
                  <c:v>69.8</c:v>
                </c:pt>
                <c:pt idx="253" formatCode="0.0">
                  <c:v>69.900000000000006</c:v>
                </c:pt>
                <c:pt idx="254" formatCode="0.0">
                  <c:v>71.400000000000006</c:v>
                </c:pt>
                <c:pt idx="255" formatCode="0.0">
                  <c:v>72.900000000000006</c:v>
                </c:pt>
                <c:pt idx="256" formatCode="0.0">
                  <c:v>74.599999999999994</c:v>
                </c:pt>
                <c:pt idx="257" formatCode="0.0">
                  <c:v>74.400000000000006</c:v>
                </c:pt>
                <c:pt idx="258" formatCode="0.0">
                  <c:v>73.8</c:v>
                </c:pt>
                <c:pt idx="259" formatCode="0.0">
                  <c:v>71</c:v>
                </c:pt>
                <c:pt idx="260" formatCode="0.0">
                  <c:v>73.400000000000006</c:v>
                </c:pt>
                <c:pt idx="261" formatCode="0.0">
                  <c:v>74.400000000000006</c:v>
                </c:pt>
                <c:pt idx="262" formatCode="0.0">
                  <c:v>74.099999999999994</c:v>
                </c:pt>
                <c:pt idx="263" formatCode="0.0">
                  <c:v>73.900000000000006</c:v>
                </c:pt>
                <c:pt idx="264" formatCode="0.0">
                  <c:v>73.7</c:v>
                </c:pt>
                <c:pt idx="265" formatCode="0.0">
                  <c:v>72.3</c:v>
                </c:pt>
                <c:pt idx="266" formatCode="0.0">
                  <c:v>73.5</c:v>
                </c:pt>
                <c:pt idx="267" formatCode="0.0">
                  <c:v>74.7</c:v>
                </c:pt>
                <c:pt idx="268" formatCode="0.0">
                  <c:v>73.5</c:v>
                </c:pt>
                <c:pt idx="269" formatCode="0.0">
                  <c:v>73</c:v>
                </c:pt>
                <c:pt idx="270" formatCode="0.0">
                  <c:v>74</c:v>
                </c:pt>
                <c:pt idx="271" formatCode="0.0">
                  <c:v>74.400000000000006</c:v>
                </c:pt>
                <c:pt idx="272" formatCode="0.0">
                  <c:v>74.900000000000006</c:v>
                </c:pt>
                <c:pt idx="273" formatCode="0.0">
                  <c:v>75.400000000000006</c:v>
                </c:pt>
                <c:pt idx="274" formatCode="0.0">
                  <c:v>75.900000000000006</c:v>
                </c:pt>
                <c:pt idx="275" formatCode="0.0">
                  <c:v>76.099999999999994</c:v>
                </c:pt>
                <c:pt idx="276" formatCode="0.0">
                  <c:v>76.7</c:v>
                </c:pt>
                <c:pt idx="277" formatCode="0.0">
                  <c:v>77.599999999999994</c:v>
                </c:pt>
                <c:pt idx="278" formatCode="0.0">
                  <c:v>76.099999999999994</c:v>
                </c:pt>
                <c:pt idx="279" formatCode="0.0">
                  <c:v>76.7</c:v>
                </c:pt>
                <c:pt idx="280" formatCode="0.0">
                  <c:v>77.7</c:v>
                </c:pt>
                <c:pt idx="281" formatCode="0.0">
                  <c:v>77.7</c:v>
                </c:pt>
                <c:pt idx="282" formatCode="0.0">
                  <c:v>78.5</c:v>
                </c:pt>
                <c:pt idx="283" formatCode="0.0">
                  <c:v>78.7</c:v>
                </c:pt>
                <c:pt idx="284" formatCode="0.0">
                  <c:v>79.099999999999994</c:v>
                </c:pt>
                <c:pt idx="285" formatCode="0.0">
                  <c:v>80.099999999999994</c:v>
                </c:pt>
                <c:pt idx="286" formatCode="0.0">
                  <c:v>80.2</c:v>
                </c:pt>
                <c:pt idx="287" formatCode="0.0">
                  <c:v>78.8</c:v>
                </c:pt>
                <c:pt idx="288" formatCode="0.0">
                  <c:v>79</c:v>
                </c:pt>
                <c:pt idx="289" formatCode="0.0">
                  <c:v>78.2</c:v>
                </c:pt>
                <c:pt idx="290" formatCode="0.0">
                  <c:v>78</c:v>
                </c:pt>
                <c:pt idx="291" formatCode="0.0">
                  <c:v>76</c:v>
                </c:pt>
                <c:pt idx="292" formatCode="0.0">
                  <c:v>75</c:v>
                </c:pt>
                <c:pt idx="293" formatCode="0.0">
                  <c:v>78</c:v>
                </c:pt>
                <c:pt idx="294" formatCode="0.0">
                  <c:v>78</c:v>
                </c:pt>
                <c:pt idx="295" formatCode="0.0">
                  <c:v>79</c:v>
                </c:pt>
                <c:pt idx="296" formatCode="0.0">
                  <c:v>79</c:v>
                </c:pt>
                <c:pt idx="297" formatCode="0.0">
                  <c:v>80</c:v>
                </c:pt>
                <c:pt idx="298" formatCode="0.0">
                  <c:v>78</c:v>
                </c:pt>
                <c:pt idx="299" formatCode="0.0">
                  <c:v>79</c:v>
                </c:pt>
                <c:pt idx="300" formatCode="0.0">
                  <c:v>79</c:v>
                </c:pt>
                <c:pt idx="301" formatCode="0.0">
                  <c:v>78</c:v>
                </c:pt>
                <c:pt idx="302" formatCode="0.0">
                  <c:v>77</c:v>
                </c:pt>
                <c:pt idx="303" formatCode="0.0">
                  <c:v>78</c:v>
                </c:pt>
                <c:pt idx="304" formatCode="0.0">
                  <c:v>78</c:v>
                </c:pt>
                <c:pt idx="305" formatCode="0.0">
                  <c:v>78</c:v>
                </c:pt>
                <c:pt idx="306" formatCode="0.0">
                  <c:v>78</c:v>
                </c:pt>
                <c:pt idx="307" formatCode="0.0">
                  <c:v>79</c:v>
                </c:pt>
                <c:pt idx="308" formatCode="0.0">
                  <c:v>79</c:v>
                </c:pt>
                <c:pt idx="309" formatCode="0.0">
                  <c:v>78</c:v>
                </c:pt>
                <c:pt idx="310" formatCode="0.0">
                  <c:v>78</c:v>
                </c:pt>
                <c:pt idx="311" formatCode="0.0">
                  <c:v>78</c:v>
                </c:pt>
                <c:pt idx="312" formatCode="0.0">
                  <c:v>78</c:v>
                </c:pt>
                <c:pt idx="313" formatCode="0.0">
                  <c:v>78</c:v>
                </c:pt>
                <c:pt idx="314" formatCode="0.0">
                  <c:v>79</c:v>
                </c:pt>
                <c:pt idx="315" formatCode="0.0">
                  <c:v>79</c:v>
                </c:pt>
                <c:pt idx="316" formatCode="0.0">
                  <c:v>80</c:v>
                </c:pt>
                <c:pt idx="317" formatCode="0.0">
                  <c:v>80</c:v>
                </c:pt>
                <c:pt idx="318" formatCode="0.0">
                  <c:v>80</c:v>
                </c:pt>
                <c:pt idx="319" formatCode="0.0">
                  <c:v>81</c:v>
                </c:pt>
                <c:pt idx="320" formatCode="0.0">
                  <c:v>80</c:v>
                </c:pt>
                <c:pt idx="321" formatCode="0.0">
                  <c:v>79</c:v>
                </c:pt>
                <c:pt idx="322" formatCode="0.0">
                  <c:v>80</c:v>
                </c:pt>
                <c:pt idx="323" formatCode="0.0">
                  <c:v>79</c:v>
                </c:pt>
                <c:pt idx="324" formatCode="0.0">
                  <c:v>79</c:v>
                </c:pt>
                <c:pt idx="325" formatCode="0.0">
                  <c:v>78</c:v>
                </c:pt>
                <c:pt idx="326" formatCode="0.0">
                  <c:v>78</c:v>
                </c:pt>
                <c:pt idx="327" formatCode="0.0">
                  <c:v>78</c:v>
                </c:pt>
                <c:pt idx="328" formatCode="0.0">
                  <c:v>78</c:v>
                </c:pt>
                <c:pt idx="329" formatCode="0.0">
                  <c:v>78</c:v>
                </c:pt>
                <c:pt idx="330" formatCode="0.0">
                  <c:v>78</c:v>
                </c:pt>
                <c:pt idx="331" formatCode="0.0">
                  <c:v>76</c:v>
                </c:pt>
                <c:pt idx="332" formatCode="0.0">
                  <c:v>75</c:v>
                </c:pt>
                <c:pt idx="333" formatCode="0.0">
                  <c:v>76</c:v>
                </c:pt>
                <c:pt idx="334" formatCode="0.0">
                  <c:v>76</c:v>
                </c:pt>
                <c:pt idx="335" formatCode="0.0">
                  <c:v>77</c:v>
                </c:pt>
                <c:pt idx="336" formatCode="0.0">
                  <c:v>76</c:v>
                </c:pt>
                <c:pt idx="337" formatCode="0.0">
                  <c:v>74</c:v>
                </c:pt>
                <c:pt idx="338" formatCode="0.0">
                  <c:v>75</c:v>
                </c:pt>
                <c:pt idx="339" formatCode="0.0">
                  <c:v>76</c:v>
                </c:pt>
                <c:pt idx="340" formatCode="0.0">
                  <c:v>76</c:v>
                </c:pt>
                <c:pt idx="341" formatCode="0.0">
                  <c:v>77</c:v>
                </c:pt>
                <c:pt idx="342" formatCode="0.0">
                  <c:v>76</c:v>
                </c:pt>
                <c:pt idx="343" formatCode="0.0">
                  <c:v>75</c:v>
                </c:pt>
                <c:pt idx="344" formatCode="0.0">
                  <c:v>75</c:v>
                </c:pt>
                <c:pt idx="345" formatCode="0.0">
                  <c:v>75</c:v>
                </c:pt>
                <c:pt idx="346" formatCode="0.0">
                  <c:v>75</c:v>
                </c:pt>
                <c:pt idx="347" formatCode="0.0">
                  <c:v>75</c:v>
                </c:pt>
                <c:pt idx="348" formatCode="0.0">
                  <c:v>74</c:v>
                </c:pt>
                <c:pt idx="349" formatCode="0.0">
                  <c:v>74</c:v>
                </c:pt>
                <c:pt idx="350" formatCode="0.0">
                  <c:v>76</c:v>
                </c:pt>
                <c:pt idx="351" formatCode="0.0">
                  <c:v>76</c:v>
                </c:pt>
                <c:pt idx="352" formatCode="0.0">
                  <c:v>76</c:v>
                </c:pt>
                <c:pt idx="353" formatCode="0.0">
                  <c:v>75</c:v>
                </c:pt>
                <c:pt idx="354" formatCode="0.0">
                  <c:v>75</c:v>
                </c:pt>
                <c:pt idx="355" formatCode="0.0">
                  <c:v>74</c:v>
                </c:pt>
                <c:pt idx="356" formatCode="0.0">
                  <c:v>73</c:v>
                </c:pt>
                <c:pt idx="357" formatCode="0.0">
                  <c:v>73</c:v>
                </c:pt>
                <c:pt idx="358" formatCode="0.0">
                  <c:v>73</c:v>
                </c:pt>
                <c:pt idx="359" formatCode="0.0">
                  <c:v>73</c:v>
                </c:pt>
                <c:pt idx="360" formatCode="0.0">
                  <c:v>72</c:v>
                </c:pt>
                <c:pt idx="361" formatCode="0.0">
                  <c:v>72</c:v>
                </c:pt>
                <c:pt idx="362" formatCode="0.0">
                  <c:v>73</c:v>
                </c:pt>
                <c:pt idx="363" formatCode="0.0">
                  <c:v>73</c:v>
                </c:pt>
                <c:pt idx="364" formatCode="0.0">
                  <c:v>73</c:v>
                </c:pt>
                <c:pt idx="365" formatCode="0.0">
                  <c:v>73</c:v>
                </c:pt>
                <c:pt idx="366" formatCode="0.0">
                  <c:v>73</c:v>
                </c:pt>
                <c:pt idx="367" formatCode="0.0">
                  <c:v>73</c:v>
                </c:pt>
                <c:pt idx="368" formatCode="0.0">
                  <c:v>74</c:v>
                </c:pt>
                <c:pt idx="369" formatCode="0.0">
                  <c:v>74</c:v>
                </c:pt>
                <c:pt idx="370" formatCode="0.0">
                  <c:v>74</c:v>
                </c:pt>
                <c:pt idx="371" formatCode="0.0">
                  <c:v>72</c:v>
                </c:pt>
                <c:pt idx="372" formatCode="0.0">
                  <c:v>72</c:v>
                </c:pt>
                <c:pt idx="373" formatCode="0.0">
                  <c:v>72</c:v>
                </c:pt>
                <c:pt idx="374" formatCode="0.0">
                  <c:v>71</c:v>
                </c:pt>
                <c:pt idx="375" formatCode="0.0">
                  <c:v>70</c:v>
                </c:pt>
                <c:pt idx="376" formatCode="0.0">
                  <c:v>70</c:v>
                </c:pt>
                <c:pt idx="377" formatCode="0.0">
                  <c:v>69</c:v>
                </c:pt>
                <c:pt idx="378" formatCode="0.0">
                  <c:v>67</c:v>
                </c:pt>
                <c:pt idx="379" formatCode="0.0">
                  <c:v>67</c:v>
                </c:pt>
                <c:pt idx="380" formatCode="0.0">
                  <c:v>67</c:v>
                </c:pt>
                <c:pt idx="381" formatCode="0.0">
                  <c:v>68</c:v>
                </c:pt>
                <c:pt idx="382" formatCode="0.0">
                  <c:v>68</c:v>
                </c:pt>
                <c:pt idx="383" formatCode="0.0">
                  <c:v>69</c:v>
                </c:pt>
                <c:pt idx="384" formatCode="0.0">
                  <c:v>69</c:v>
                </c:pt>
                <c:pt idx="385" formatCode="0.0">
                  <c:v>69</c:v>
                </c:pt>
                <c:pt idx="386" formatCode="0.0">
                  <c:v>69</c:v>
                </c:pt>
                <c:pt idx="387" formatCode="0.0">
                  <c:v>68</c:v>
                </c:pt>
                <c:pt idx="388" formatCode="0.0">
                  <c:v>68</c:v>
                </c:pt>
                <c:pt idx="389" formatCode="0.0">
                  <c:v>65</c:v>
                </c:pt>
                <c:pt idx="390" formatCode="0.0">
                  <c:v>64</c:v>
                </c:pt>
                <c:pt idx="391" formatCode="0.0">
                  <c:v>64</c:v>
                </c:pt>
                <c:pt idx="392" formatCode="0.0">
                  <c:v>63</c:v>
                </c:pt>
                <c:pt idx="393" formatCode="0.0">
                  <c:v>64</c:v>
                </c:pt>
                <c:pt idx="394" formatCode="0.0">
                  <c:v>64</c:v>
                </c:pt>
                <c:pt idx="395" formatCode="0.0">
                  <c:v>65</c:v>
                </c:pt>
                <c:pt idx="396" formatCode="0.0">
                  <c:v>64</c:v>
                </c:pt>
                <c:pt idx="397">
                  <c:v>63.8</c:v>
                </c:pt>
                <c:pt idx="398">
                  <c:v>63.4</c:v>
                </c:pt>
                <c:pt idx="399">
                  <c:v>63.8</c:v>
                </c:pt>
                <c:pt idx="400">
                  <c:v>64</c:v>
                </c:pt>
                <c:pt idx="401">
                  <c:v>64.2</c:v>
                </c:pt>
                <c:pt idx="402">
                  <c:v>64.400000000000006</c:v>
                </c:pt>
                <c:pt idx="403">
                  <c:v>64.3</c:v>
                </c:pt>
                <c:pt idx="404">
                  <c:v>64.2</c:v>
                </c:pt>
                <c:pt idx="405">
                  <c:v>62.4</c:v>
                </c:pt>
                <c:pt idx="406">
                  <c:v>61.3</c:v>
                </c:pt>
                <c:pt idx="407">
                  <c:v>60.1</c:v>
                </c:pt>
                <c:pt idx="408">
                  <c:v>59.4</c:v>
                </c:pt>
                <c:pt idx="409">
                  <c:v>58.5</c:v>
                </c:pt>
                <c:pt idx="410">
                  <c:v>58.3</c:v>
                </c:pt>
                <c:pt idx="411">
                  <c:v>57.8</c:v>
                </c:pt>
                <c:pt idx="412">
                  <c:v>57.7</c:v>
                </c:pt>
                <c:pt idx="413">
                  <c:v>58.6</c:v>
                </c:pt>
                <c:pt idx="414">
                  <c:v>58.9</c:v>
                </c:pt>
                <c:pt idx="415">
                  <c:v>58.7</c:v>
                </c:pt>
                <c:pt idx="416">
                  <c:v>58.7</c:v>
                </c:pt>
                <c:pt idx="417">
                  <c:v>58.6</c:v>
                </c:pt>
                <c:pt idx="418">
                  <c:v>58</c:v>
                </c:pt>
                <c:pt idx="419">
                  <c:v>57.6</c:v>
                </c:pt>
                <c:pt idx="420">
                  <c:v>58</c:v>
                </c:pt>
                <c:pt idx="421">
                  <c:v>57.9</c:v>
                </c:pt>
                <c:pt idx="422">
                  <c:v>57.6</c:v>
                </c:pt>
                <c:pt idx="423">
                  <c:v>57.2</c:v>
                </c:pt>
                <c:pt idx="424">
                  <c:v>56.7</c:v>
                </c:pt>
                <c:pt idx="425">
                  <c:v>56.7</c:v>
                </c:pt>
                <c:pt idx="426">
                  <c:v>57.3</c:v>
                </c:pt>
                <c:pt idx="427">
                  <c:v>57.6</c:v>
                </c:pt>
                <c:pt idx="428">
                  <c:v>58.1</c:v>
                </c:pt>
                <c:pt idx="429">
                  <c:v>58.3</c:v>
                </c:pt>
                <c:pt idx="430">
                  <c:v>58</c:v>
                </c:pt>
                <c:pt idx="431">
                  <c:v>57.7</c:v>
                </c:pt>
                <c:pt idx="432">
                  <c:v>57.9</c:v>
                </c:pt>
                <c:pt idx="433">
                  <c:v>58.6</c:v>
                </c:pt>
                <c:pt idx="434">
                  <c:v>58</c:v>
                </c:pt>
                <c:pt idx="435">
                  <c:v>57</c:v>
                </c:pt>
                <c:pt idx="436">
                  <c:v>56.5</c:v>
                </c:pt>
                <c:pt idx="437">
                  <c:v>55.8</c:v>
                </c:pt>
                <c:pt idx="438">
                  <c:v>54.7</c:v>
                </c:pt>
                <c:pt idx="439">
                  <c:v>54.1</c:v>
                </c:pt>
                <c:pt idx="440">
                  <c:v>53.3</c:v>
                </c:pt>
                <c:pt idx="441">
                  <c:v>52.7</c:v>
                </c:pt>
                <c:pt idx="442">
                  <c:v>52.1</c:v>
                </c:pt>
                <c:pt idx="443">
                  <c:v>53.4</c:v>
                </c:pt>
                <c:pt idx="444">
                  <c:v>53.1</c:v>
                </c:pt>
                <c:pt idx="445">
                  <c:v>51.6</c:v>
                </c:pt>
                <c:pt idx="446">
                  <c:v>50.5</c:v>
                </c:pt>
                <c:pt idx="447">
                  <c:v>49.7</c:v>
                </c:pt>
                <c:pt idx="448">
                  <c:v>49</c:v>
                </c:pt>
                <c:pt idx="449">
                  <c:v>49.1</c:v>
                </c:pt>
                <c:pt idx="450">
                  <c:v>49.6</c:v>
                </c:pt>
                <c:pt idx="451">
                  <c:v>49.4</c:v>
                </c:pt>
                <c:pt idx="452">
                  <c:v>49.4</c:v>
                </c:pt>
                <c:pt idx="453">
                  <c:v>49.2</c:v>
                </c:pt>
                <c:pt idx="454">
                  <c:v>48.6</c:v>
                </c:pt>
                <c:pt idx="455">
                  <c:v>48.1</c:v>
                </c:pt>
                <c:pt idx="456">
                  <c:v>47.9</c:v>
                </c:pt>
                <c:pt idx="457">
                  <c:v>47.4</c:v>
                </c:pt>
              </c:numCache>
            </c:numRef>
          </c:val>
          <c:smooth val="1"/>
        </c:ser>
        <c:ser>
          <c:idx val="6"/>
          <c:order val="2"/>
          <c:tx>
            <c:v>Temp Grab (Below Mendota Dam)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Data!$M$33:$M$490</c:f>
              <c:numCache>
                <c:formatCode>General</c:formatCode>
                <c:ptCount val="458"/>
                <c:pt idx="10">
                  <c:v>66.740000000000009</c:v>
                </c:pt>
                <c:pt idx="31">
                  <c:v>68.900000000000006</c:v>
                </c:pt>
                <c:pt idx="130">
                  <c:v>53.78</c:v>
                </c:pt>
                <c:pt idx="158">
                  <c:v>51.08</c:v>
                </c:pt>
                <c:pt idx="186">
                  <c:v>51.620000000000005</c:v>
                </c:pt>
                <c:pt idx="221">
                  <c:v>48.92</c:v>
                </c:pt>
                <c:pt idx="249">
                  <c:v>59.36</c:v>
                </c:pt>
                <c:pt idx="282">
                  <c:v>48.74</c:v>
                </c:pt>
                <c:pt idx="312">
                  <c:v>48.091999999999999</c:v>
                </c:pt>
                <c:pt idx="339">
                  <c:v>48.74</c:v>
                </c:pt>
                <c:pt idx="374">
                  <c:v>49.1</c:v>
                </c:pt>
                <c:pt idx="410">
                  <c:v>51.620000000000005</c:v>
                </c:pt>
              </c:numCache>
            </c:numRef>
          </c:val>
        </c:ser>
        <c:marker val="1"/>
        <c:axId val="50395776"/>
        <c:axId val="50414336"/>
      </c:lineChart>
      <c:dateAx>
        <c:axId val="50395776"/>
        <c:scaling>
          <c:orientation val="minMax"/>
        </c:scaling>
        <c:axPos val="b"/>
        <c:numFmt formatCode="[$-409]mmm\-yy;@" sourceLinked="0"/>
        <c:tickLblPos val="nextTo"/>
        <c:crossAx val="50414336"/>
        <c:crosses val="autoZero"/>
        <c:lblOffset val="100"/>
        <c:baseTimeUnit val="days"/>
        <c:majorUnit val="1"/>
        <c:majorTimeUnit val="months"/>
      </c:dateAx>
      <c:valAx>
        <c:axId val="5041433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039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844874467222294"/>
          <c:y val="0.58595351181102362"/>
          <c:w val="0.2427398759436605"/>
          <c:h val="0.16604807817854492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5c. CCID Main at</a:t>
            </a:r>
            <a:r>
              <a:rPr lang="en-US" sz="1200" baseline="0"/>
              <a:t> Bass and </a:t>
            </a:r>
            <a:r>
              <a:rPr lang="en-US" sz="1200"/>
              <a:t>San Joaquin River below Mendota Dam </a:t>
            </a:r>
          </a:p>
          <a:p>
            <a:pPr>
              <a:defRPr sz="1200"/>
            </a:pPr>
            <a:r>
              <a:rPr lang="en-US" sz="1200"/>
              <a:t>Electrical Conductivity (uS/cm)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2580520955663429E-2"/>
          <c:y val="0.13748329566059794"/>
          <c:w val="0.93797125619714783"/>
          <c:h val="0.72253943102313922"/>
        </c:manualLayout>
      </c:layout>
      <c:lineChart>
        <c:grouping val="standard"/>
        <c:ser>
          <c:idx val="0"/>
          <c:order val="0"/>
          <c:tx>
            <c:v> EC Real Time (CCID Main at Bass)</c:v>
          </c:tx>
          <c:spPr>
            <a:ln w="508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Data!$D$33:$D$490</c:f>
              <c:numCache>
                <c:formatCode>0</c:formatCode>
                <c:ptCount val="458"/>
                <c:pt idx="0">
                  <c:v>321.82</c:v>
                </c:pt>
                <c:pt idx="1">
                  <c:v>319.08</c:v>
                </c:pt>
                <c:pt idx="2">
                  <c:v>310.02999999999997</c:v>
                </c:pt>
                <c:pt idx="3">
                  <c:v>305.83999999999997</c:v>
                </c:pt>
                <c:pt idx="4">
                  <c:v>304.51</c:v>
                </c:pt>
                <c:pt idx="5">
                  <c:v>285.14999999999998</c:v>
                </c:pt>
                <c:pt idx="6">
                  <c:v>291.18</c:v>
                </c:pt>
                <c:pt idx="7">
                  <c:v>307.14</c:v>
                </c:pt>
                <c:pt idx="8">
                  <c:v>305.33</c:v>
                </c:pt>
                <c:pt idx="9">
                  <c:v>302.63</c:v>
                </c:pt>
                <c:pt idx="10">
                  <c:v>283.14</c:v>
                </c:pt>
                <c:pt idx="11">
                  <c:v>291.75</c:v>
                </c:pt>
                <c:pt idx="12">
                  <c:v>280.27</c:v>
                </c:pt>
                <c:pt idx="13">
                  <c:v>277.37</c:v>
                </c:pt>
                <c:pt idx="14">
                  <c:v>238.26</c:v>
                </c:pt>
                <c:pt idx="15">
                  <c:v>198.54</c:v>
                </c:pt>
                <c:pt idx="16">
                  <c:v>209.31</c:v>
                </c:pt>
                <c:pt idx="17">
                  <c:v>185.02</c:v>
                </c:pt>
                <c:pt idx="18">
                  <c:v>184.32</c:v>
                </c:pt>
                <c:pt idx="19">
                  <c:v>188.59</c:v>
                </c:pt>
                <c:pt idx="20">
                  <c:v>187.68</c:v>
                </c:pt>
                <c:pt idx="21">
                  <c:v>196.45</c:v>
                </c:pt>
                <c:pt idx="22">
                  <c:v>206.4</c:v>
                </c:pt>
                <c:pt idx="23">
                  <c:v>222</c:v>
                </c:pt>
                <c:pt idx="24">
                  <c:v>250.45</c:v>
                </c:pt>
                <c:pt idx="25">
                  <c:v>303.88</c:v>
                </c:pt>
                <c:pt idx="26">
                  <c:v>314.02</c:v>
                </c:pt>
                <c:pt idx="27">
                  <c:v>299.33999999999997</c:v>
                </c:pt>
                <c:pt idx="28">
                  <c:v>276.89</c:v>
                </c:pt>
                <c:pt idx="29">
                  <c:v>291.5</c:v>
                </c:pt>
                <c:pt idx="30">
                  <c:v>289.26</c:v>
                </c:pt>
                <c:pt idx="31">
                  <c:v>277.37</c:v>
                </c:pt>
                <c:pt idx="32">
                  <c:v>284.74</c:v>
                </c:pt>
                <c:pt idx="33">
                  <c:v>263.82</c:v>
                </c:pt>
                <c:pt idx="36">
                  <c:v>283.81</c:v>
                </c:pt>
                <c:pt idx="37">
                  <c:v>286.81</c:v>
                </c:pt>
                <c:pt idx="38">
                  <c:v>271.12</c:v>
                </c:pt>
                <c:pt idx="39">
                  <c:v>344</c:v>
                </c:pt>
                <c:pt idx="40">
                  <c:v>370</c:v>
                </c:pt>
                <c:pt idx="42">
                  <c:v>373</c:v>
                </c:pt>
                <c:pt idx="43">
                  <c:v>384.86</c:v>
                </c:pt>
                <c:pt idx="108">
                  <c:v>675.11</c:v>
                </c:pt>
                <c:pt idx="109">
                  <c:v>745.24</c:v>
                </c:pt>
                <c:pt idx="110">
                  <c:v>757.24</c:v>
                </c:pt>
                <c:pt idx="111">
                  <c:v>753.48</c:v>
                </c:pt>
                <c:pt idx="112">
                  <c:v>724.98</c:v>
                </c:pt>
                <c:pt idx="113">
                  <c:v>736.97</c:v>
                </c:pt>
                <c:pt idx="114">
                  <c:v>746.89</c:v>
                </c:pt>
                <c:pt idx="115">
                  <c:v>754.26</c:v>
                </c:pt>
                <c:pt idx="116">
                  <c:v>767.05</c:v>
                </c:pt>
                <c:pt idx="117">
                  <c:v>752.83</c:v>
                </c:pt>
                <c:pt idx="118">
                  <c:v>726.13</c:v>
                </c:pt>
                <c:pt idx="119">
                  <c:v>724.93</c:v>
                </c:pt>
                <c:pt idx="120">
                  <c:v>690.11</c:v>
                </c:pt>
                <c:pt idx="121">
                  <c:v>685.55</c:v>
                </c:pt>
                <c:pt idx="122">
                  <c:v>680.46</c:v>
                </c:pt>
                <c:pt idx="123">
                  <c:v>709.06</c:v>
                </c:pt>
                <c:pt idx="124">
                  <c:v>701.73</c:v>
                </c:pt>
                <c:pt idx="125">
                  <c:v>693.37</c:v>
                </c:pt>
                <c:pt idx="126">
                  <c:v>700.42</c:v>
                </c:pt>
                <c:pt idx="127">
                  <c:v>720.19</c:v>
                </c:pt>
                <c:pt idx="128">
                  <c:v>728.48</c:v>
                </c:pt>
                <c:pt idx="129">
                  <c:v>704.9</c:v>
                </c:pt>
                <c:pt idx="130">
                  <c:v>695.19</c:v>
                </c:pt>
                <c:pt idx="131">
                  <c:v>678.53</c:v>
                </c:pt>
                <c:pt idx="132">
                  <c:v>630.83000000000004</c:v>
                </c:pt>
                <c:pt idx="133">
                  <c:v>648.92999999999995</c:v>
                </c:pt>
                <c:pt idx="134">
                  <c:v>611.39</c:v>
                </c:pt>
                <c:pt idx="135">
                  <c:v>656.77</c:v>
                </c:pt>
                <c:pt idx="136">
                  <c:v>645.62</c:v>
                </c:pt>
                <c:pt idx="137">
                  <c:v>733.69</c:v>
                </c:pt>
                <c:pt idx="138">
                  <c:v>768.51</c:v>
                </c:pt>
                <c:pt idx="139">
                  <c:v>791.46</c:v>
                </c:pt>
                <c:pt idx="140">
                  <c:v>731.43</c:v>
                </c:pt>
                <c:pt idx="141">
                  <c:v>711.12</c:v>
                </c:pt>
                <c:pt idx="142">
                  <c:v>711.37</c:v>
                </c:pt>
                <c:pt idx="143">
                  <c:v>685.92</c:v>
                </c:pt>
                <c:pt idx="144">
                  <c:v>742.92</c:v>
                </c:pt>
                <c:pt idx="145">
                  <c:v>696.82</c:v>
                </c:pt>
                <c:pt idx="146">
                  <c:v>651.29999999999995</c:v>
                </c:pt>
                <c:pt idx="147">
                  <c:v>672.19</c:v>
                </c:pt>
                <c:pt idx="148">
                  <c:v>571.80999999999995</c:v>
                </c:pt>
                <c:pt idx="149">
                  <c:v>575.91</c:v>
                </c:pt>
                <c:pt idx="150">
                  <c:v>676.15</c:v>
                </c:pt>
                <c:pt idx="151">
                  <c:v>631.99</c:v>
                </c:pt>
                <c:pt idx="152">
                  <c:v>555</c:v>
                </c:pt>
                <c:pt idx="153">
                  <c:v>598</c:v>
                </c:pt>
                <c:pt idx="154">
                  <c:v>743</c:v>
                </c:pt>
                <c:pt idx="155">
                  <c:v>683</c:v>
                </c:pt>
                <c:pt idx="156">
                  <c:v>705</c:v>
                </c:pt>
                <c:pt idx="157">
                  <c:v>612</c:v>
                </c:pt>
                <c:pt idx="158">
                  <c:v>760</c:v>
                </c:pt>
                <c:pt idx="159">
                  <c:v>789.39</c:v>
                </c:pt>
                <c:pt idx="160">
                  <c:v>706.31</c:v>
                </c:pt>
                <c:pt idx="161">
                  <c:v>732.64</c:v>
                </c:pt>
                <c:pt idx="162">
                  <c:v>648.21</c:v>
                </c:pt>
                <c:pt idx="163">
                  <c:v>734.35</c:v>
                </c:pt>
                <c:pt idx="164">
                  <c:v>807.57</c:v>
                </c:pt>
                <c:pt idx="165">
                  <c:v>673.07</c:v>
                </c:pt>
                <c:pt idx="166">
                  <c:v>433.34</c:v>
                </c:pt>
                <c:pt idx="167">
                  <c:v>270.8</c:v>
                </c:pt>
                <c:pt idx="168">
                  <c:v>301.12</c:v>
                </c:pt>
                <c:pt idx="169">
                  <c:v>220.23</c:v>
                </c:pt>
                <c:pt idx="170">
                  <c:v>207.27</c:v>
                </c:pt>
                <c:pt idx="171">
                  <c:v>206.98</c:v>
                </c:pt>
                <c:pt idx="172">
                  <c:v>201.2</c:v>
                </c:pt>
                <c:pt idx="173">
                  <c:v>249</c:v>
                </c:pt>
                <c:pt idx="174">
                  <c:v>317</c:v>
                </c:pt>
                <c:pt idx="175">
                  <c:v>467</c:v>
                </c:pt>
                <c:pt idx="176">
                  <c:v>319</c:v>
                </c:pt>
                <c:pt idx="177">
                  <c:v>501</c:v>
                </c:pt>
                <c:pt idx="178">
                  <c:v>670</c:v>
                </c:pt>
                <c:pt idx="179">
                  <c:v>830</c:v>
                </c:pt>
                <c:pt idx="180">
                  <c:v>799</c:v>
                </c:pt>
                <c:pt idx="181">
                  <c:v>752</c:v>
                </c:pt>
                <c:pt idx="182">
                  <c:v>604</c:v>
                </c:pt>
                <c:pt idx="183">
                  <c:v>538</c:v>
                </c:pt>
                <c:pt idx="184">
                  <c:v>572</c:v>
                </c:pt>
                <c:pt idx="185">
                  <c:v>711</c:v>
                </c:pt>
                <c:pt idx="186">
                  <c:v>640</c:v>
                </c:pt>
                <c:pt idx="187">
                  <c:v>642</c:v>
                </c:pt>
                <c:pt idx="188">
                  <c:v>766</c:v>
                </c:pt>
                <c:pt idx="189">
                  <c:v>718</c:v>
                </c:pt>
                <c:pt idx="190">
                  <c:v>607</c:v>
                </c:pt>
                <c:pt idx="191">
                  <c:v>812</c:v>
                </c:pt>
                <c:pt idx="192">
                  <c:v>744</c:v>
                </c:pt>
                <c:pt idx="193">
                  <c:v>799</c:v>
                </c:pt>
                <c:pt idx="194">
                  <c:v>788</c:v>
                </c:pt>
                <c:pt idx="195">
                  <c:v>527</c:v>
                </c:pt>
                <c:pt idx="196">
                  <c:v>237</c:v>
                </c:pt>
                <c:pt idx="197">
                  <c:v>454</c:v>
                </c:pt>
                <c:pt idx="198">
                  <c:v>586</c:v>
                </c:pt>
                <c:pt idx="199">
                  <c:v>610</c:v>
                </c:pt>
                <c:pt idx="200">
                  <c:v>816</c:v>
                </c:pt>
                <c:pt idx="201">
                  <c:v>824</c:v>
                </c:pt>
                <c:pt idx="202">
                  <c:v>847</c:v>
                </c:pt>
                <c:pt idx="203">
                  <c:v>693</c:v>
                </c:pt>
                <c:pt idx="204">
                  <c:v>583</c:v>
                </c:pt>
                <c:pt idx="205">
                  <c:v>515</c:v>
                </c:pt>
                <c:pt idx="206">
                  <c:v>473</c:v>
                </c:pt>
                <c:pt idx="207">
                  <c:v>462</c:v>
                </c:pt>
                <c:pt idx="208">
                  <c:v>499</c:v>
                </c:pt>
                <c:pt idx="209">
                  <c:v>406</c:v>
                </c:pt>
                <c:pt idx="210">
                  <c:v>418</c:v>
                </c:pt>
                <c:pt idx="211">
                  <c:v>467</c:v>
                </c:pt>
                <c:pt idx="212">
                  <c:v>359</c:v>
                </c:pt>
                <c:pt idx="213">
                  <c:v>255</c:v>
                </c:pt>
                <c:pt idx="214">
                  <c:v>330</c:v>
                </c:pt>
                <c:pt idx="215">
                  <c:v>353</c:v>
                </c:pt>
                <c:pt idx="216">
                  <c:v>362</c:v>
                </c:pt>
                <c:pt idx="217">
                  <c:v>340</c:v>
                </c:pt>
                <c:pt idx="218">
                  <c:v>348</c:v>
                </c:pt>
                <c:pt idx="219">
                  <c:v>259</c:v>
                </c:pt>
                <c:pt idx="220">
                  <c:v>304</c:v>
                </c:pt>
                <c:pt idx="221">
                  <c:v>318</c:v>
                </c:pt>
                <c:pt idx="222">
                  <c:v>344</c:v>
                </c:pt>
                <c:pt idx="223">
                  <c:v>355</c:v>
                </c:pt>
                <c:pt idx="224">
                  <c:v>316</c:v>
                </c:pt>
                <c:pt idx="225">
                  <c:v>247</c:v>
                </c:pt>
                <c:pt idx="226">
                  <c:v>281</c:v>
                </c:pt>
                <c:pt idx="227">
                  <c:v>385</c:v>
                </c:pt>
                <c:pt idx="228">
                  <c:v>385</c:v>
                </c:pt>
                <c:pt idx="229">
                  <c:v>498</c:v>
                </c:pt>
                <c:pt idx="230">
                  <c:v>443</c:v>
                </c:pt>
                <c:pt idx="231">
                  <c:v>380</c:v>
                </c:pt>
                <c:pt idx="232">
                  <c:v>359</c:v>
                </c:pt>
                <c:pt idx="233">
                  <c:v>361</c:v>
                </c:pt>
                <c:pt idx="234">
                  <c:v>380</c:v>
                </c:pt>
                <c:pt idx="235">
                  <c:v>371</c:v>
                </c:pt>
                <c:pt idx="236">
                  <c:v>416</c:v>
                </c:pt>
                <c:pt idx="237">
                  <c:v>438</c:v>
                </c:pt>
                <c:pt idx="238">
                  <c:v>422</c:v>
                </c:pt>
                <c:pt idx="239">
                  <c:v>393</c:v>
                </c:pt>
                <c:pt idx="240">
                  <c:v>374</c:v>
                </c:pt>
                <c:pt idx="241">
                  <c:v>381</c:v>
                </c:pt>
                <c:pt idx="242">
                  <c:v>426</c:v>
                </c:pt>
                <c:pt idx="243">
                  <c:v>455</c:v>
                </c:pt>
                <c:pt idx="244">
                  <c:v>468</c:v>
                </c:pt>
                <c:pt idx="245">
                  <c:v>500</c:v>
                </c:pt>
                <c:pt idx="246">
                  <c:v>494</c:v>
                </c:pt>
                <c:pt idx="247">
                  <c:v>430</c:v>
                </c:pt>
                <c:pt idx="248">
                  <c:v>423</c:v>
                </c:pt>
                <c:pt idx="249">
                  <c:v>425</c:v>
                </c:pt>
                <c:pt idx="250">
                  <c:v>423</c:v>
                </c:pt>
                <c:pt idx="251">
                  <c:v>425</c:v>
                </c:pt>
                <c:pt idx="252">
                  <c:v>421</c:v>
                </c:pt>
                <c:pt idx="253">
                  <c:v>443</c:v>
                </c:pt>
                <c:pt idx="254">
                  <c:v>441</c:v>
                </c:pt>
                <c:pt idx="255">
                  <c:v>426</c:v>
                </c:pt>
                <c:pt idx="256">
                  <c:v>428</c:v>
                </c:pt>
                <c:pt idx="257">
                  <c:v>438</c:v>
                </c:pt>
                <c:pt idx="258">
                  <c:v>424</c:v>
                </c:pt>
                <c:pt idx="259">
                  <c:v>433</c:v>
                </c:pt>
                <c:pt idx="260">
                  <c:v>442</c:v>
                </c:pt>
                <c:pt idx="261">
                  <c:v>463</c:v>
                </c:pt>
                <c:pt idx="262">
                  <c:v>455</c:v>
                </c:pt>
                <c:pt idx="263">
                  <c:v>444</c:v>
                </c:pt>
                <c:pt idx="264">
                  <c:v>478</c:v>
                </c:pt>
                <c:pt idx="265">
                  <c:v>458</c:v>
                </c:pt>
                <c:pt idx="266">
                  <c:v>463</c:v>
                </c:pt>
                <c:pt idx="267">
                  <c:v>473</c:v>
                </c:pt>
                <c:pt idx="268">
                  <c:v>463</c:v>
                </c:pt>
                <c:pt idx="269">
                  <c:v>429</c:v>
                </c:pt>
                <c:pt idx="270">
                  <c:v>424</c:v>
                </c:pt>
                <c:pt idx="271">
                  <c:v>424</c:v>
                </c:pt>
                <c:pt idx="272">
                  <c:v>437</c:v>
                </c:pt>
                <c:pt idx="273">
                  <c:v>437</c:v>
                </c:pt>
                <c:pt idx="274">
                  <c:v>417.1</c:v>
                </c:pt>
                <c:pt idx="275">
                  <c:v>413.99</c:v>
                </c:pt>
                <c:pt idx="276">
                  <c:v>406.99</c:v>
                </c:pt>
                <c:pt idx="277">
                  <c:v>410.88</c:v>
                </c:pt>
                <c:pt idx="278">
                  <c:v>400.92</c:v>
                </c:pt>
                <c:pt idx="279">
                  <c:v>393.29</c:v>
                </c:pt>
                <c:pt idx="280">
                  <c:v>362.24</c:v>
                </c:pt>
                <c:pt idx="281">
                  <c:v>352.51</c:v>
                </c:pt>
                <c:pt idx="282">
                  <c:v>344.03</c:v>
                </c:pt>
                <c:pt idx="283">
                  <c:v>339.98</c:v>
                </c:pt>
                <c:pt idx="284">
                  <c:v>333.85</c:v>
                </c:pt>
                <c:pt idx="285">
                  <c:v>337.5</c:v>
                </c:pt>
                <c:pt idx="286">
                  <c:v>338.32</c:v>
                </c:pt>
                <c:pt idx="287">
                  <c:v>325.64999999999998</c:v>
                </c:pt>
                <c:pt idx="288">
                  <c:v>307.33</c:v>
                </c:pt>
                <c:pt idx="289">
                  <c:v>314.33999999999997</c:v>
                </c:pt>
                <c:pt idx="290">
                  <c:v>315.45</c:v>
                </c:pt>
                <c:pt idx="291">
                  <c:v>318.56</c:v>
                </c:pt>
                <c:pt idx="292">
                  <c:v>336.4</c:v>
                </c:pt>
                <c:pt idx="293">
                  <c:v>359.3</c:v>
                </c:pt>
                <c:pt idx="294">
                  <c:v>354.87</c:v>
                </c:pt>
                <c:pt idx="295">
                  <c:v>352.58</c:v>
                </c:pt>
                <c:pt idx="296">
                  <c:v>369.12</c:v>
                </c:pt>
                <c:pt idx="297">
                  <c:v>379.18</c:v>
                </c:pt>
                <c:pt idx="298">
                  <c:v>372.7</c:v>
                </c:pt>
                <c:pt idx="299">
                  <c:v>368.42</c:v>
                </c:pt>
                <c:pt idx="300">
                  <c:v>367.26</c:v>
                </c:pt>
                <c:pt idx="301">
                  <c:v>358.26</c:v>
                </c:pt>
                <c:pt idx="302">
                  <c:v>366.31</c:v>
                </c:pt>
                <c:pt idx="303">
                  <c:v>367.4</c:v>
                </c:pt>
                <c:pt idx="304">
                  <c:v>388.04</c:v>
                </c:pt>
                <c:pt idx="305">
                  <c:v>397.36</c:v>
                </c:pt>
                <c:pt idx="306">
                  <c:v>403.13</c:v>
                </c:pt>
                <c:pt idx="307">
                  <c:v>394.07</c:v>
                </c:pt>
                <c:pt idx="308">
                  <c:v>386.13</c:v>
                </c:pt>
                <c:pt idx="309">
                  <c:v>367.74</c:v>
                </c:pt>
                <c:pt idx="310">
                  <c:v>365.02</c:v>
                </c:pt>
                <c:pt idx="311">
                  <c:v>375.09</c:v>
                </c:pt>
                <c:pt idx="312">
                  <c:v>382.29</c:v>
                </c:pt>
                <c:pt idx="313">
                  <c:v>378.87</c:v>
                </c:pt>
                <c:pt idx="314">
                  <c:v>386.91</c:v>
                </c:pt>
                <c:pt idx="315">
                  <c:v>383.25</c:v>
                </c:pt>
                <c:pt idx="316">
                  <c:v>370.64</c:v>
                </c:pt>
                <c:pt idx="317">
                  <c:v>359.65</c:v>
                </c:pt>
                <c:pt idx="318">
                  <c:v>351.69</c:v>
                </c:pt>
                <c:pt idx="319">
                  <c:v>355.34</c:v>
                </c:pt>
                <c:pt idx="320">
                  <c:v>355.18</c:v>
                </c:pt>
                <c:pt idx="321">
                  <c:v>364.51</c:v>
                </c:pt>
                <c:pt idx="322">
                  <c:v>373.32</c:v>
                </c:pt>
                <c:pt idx="323">
                  <c:v>404.56</c:v>
                </c:pt>
                <c:pt idx="324">
                  <c:v>395.25</c:v>
                </c:pt>
                <c:pt idx="325">
                  <c:v>394.27</c:v>
                </c:pt>
                <c:pt idx="326">
                  <c:v>400.04</c:v>
                </c:pt>
                <c:pt idx="327">
                  <c:v>399.16</c:v>
                </c:pt>
                <c:pt idx="328">
                  <c:v>402.11</c:v>
                </c:pt>
                <c:pt idx="329">
                  <c:v>405.19</c:v>
                </c:pt>
                <c:pt idx="330">
                  <c:v>404.5</c:v>
                </c:pt>
                <c:pt idx="331">
                  <c:v>412.82</c:v>
                </c:pt>
                <c:pt idx="332">
                  <c:v>427.15</c:v>
                </c:pt>
                <c:pt idx="333">
                  <c:v>443.78</c:v>
                </c:pt>
                <c:pt idx="334">
                  <c:v>447.16</c:v>
                </c:pt>
                <c:pt idx="335">
                  <c:v>439.43</c:v>
                </c:pt>
                <c:pt idx="336">
                  <c:v>441.1</c:v>
                </c:pt>
                <c:pt idx="337">
                  <c:v>441.91</c:v>
                </c:pt>
                <c:pt idx="338">
                  <c:v>451.02</c:v>
                </c:pt>
                <c:pt idx="339">
                  <c:v>462.38</c:v>
                </c:pt>
                <c:pt idx="340">
                  <c:v>475.41</c:v>
                </c:pt>
                <c:pt idx="341">
                  <c:v>482.41</c:v>
                </c:pt>
                <c:pt idx="342">
                  <c:v>473.84</c:v>
                </c:pt>
                <c:pt idx="343">
                  <c:v>480.9</c:v>
                </c:pt>
                <c:pt idx="344">
                  <c:v>494.68</c:v>
                </c:pt>
                <c:pt idx="345">
                  <c:v>502.18</c:v>
                </c:pt>
                <c:pt idx="346">
                  <c:v>514.98</c:v>
                </c:pt>
                <c:pt idx="347">
                  <c:v>533.51</c:v>
                </c:pt>
                <c:pt idx="348">
                  <c:v>546.73</c:v>
                </c:pt>
                <c:pt idx="349">
                  <c:v>542.09</c:v>
                </c:pt>
                <c:pt idx="350">
                  <c:v>559.70000000000005</c:v>
                </c:pt>
                <c:pt idx="351">
                  <c:v>582.59</c:v>
                </c:pt>
                <c:pt idx="352">
                  <c:v>574.72</c:v>
                </c:pt>
                <c:pt idx="353">
                  <c:v>605.30999999999995</c:v>
                </c:pt>
                <c:pt idx="354">
                  <c:v>625.69000000000005</c:v>
                </c:pt>
                <c:pt idx="355">
                  <c:v>631.1</c:v>
                </c:pt>
                <c:pt idx="356">
                  <c:v>634.26</c:v>
                </c:pt>
                <c:pt idx="357">
                  <c:v>649.89</c:v>
                </c:pt>
                <c:pt idx="358">
                  <c:v>683.8</c:v>
                </c:pt>
                <c:pt idx="359">
                  <c:v>661.77</c:v>
                </c:pt>
                <c:pt idx="360">
                  <c:v>686.92</c:v>
                </c:pt>
                <c:pt idx="361">
                  <c:v>691.57</c:v>
                </c:pt>
                <c:pt idx="362">
                  <c:v>697.16</c:v>
                </c:pt>
                <c:pt idx="363">
                  <c:v>696.77</c:v>
                </c:pt>
                <c:pt idx="364">
                  <c:v>685.04</c:v>
                </c:pt>
                <c:pt idx="365">
                  <c:v>669.34</c:v>
                </c:pt>
                <c:pt idx="366">
                  <c:v>656.31</c:v>
                </c:pt>
                <c:pt idx="367">
                  <c:v>659.25</c:v>
                </c:pt>
                <c:pt idx="368">
                  <c:v>641</c:v>
                </c:pt>
                <c:pt idx="369">
                  <c:v>628.53</c:v>
                </c:pt>
                <c:pt idx="370">
                  <c:v>612.39</c:v>
                </c:pt>
                <c:pt idx="371">
                  <c:v>598.83000000000004</c:v>
                </c:pt>
                <c:pt idx="372">
                  <c:v>581.87</c:v>
                </c:pt>
                <c:pt idx="373">
                  <c:v>600.54</c:v>
                </c:pt>
                <c:pt idx="374">
                  <c:v>609.07000000000005</c:v>
                </c:pt>
                <c:pt idx="375">
                  <c:v>587.29</c:v>
                </c:pt>
                <c:pt idx="376">
                  <c:v>581.23</c:v>
                </c:pt>
                <c:pt idx="377">
                  <c:v>581.66999999999996</c:v>
                </c:pt>
                <c:pt idx="378">
                  <c:v>584.70000000000005</c:v>
                </c:pt>
                <c:pt idx="379">
                  <c:v>577.17999999999995</c:v>
                </c:pt>
                <c:pt idx="380">
                  <c:v>578.41999999999996</c:v>
                </c:pt>
                <c:pt idx="381">
                  <c:v>586.13</c:v>
                </c:pt>
                <c:pt idx="382">
                  <c:v>586.42999999999995</c:v>
                </c:pt>
                <c:pt idx="383">
                  <c:v>566.33000000000004</c:v>
                </c:pt>
                <c:pt idx="384">
                  <c:v>557.04999999999995</c:v>
                </c:pt>
                <c:pt idx="385">
                  <c:v>556.80999999999995</c:v>
                </c:pt>
                <c:pt idx="386">
                  <c:v>564.22</c:v>
                </c:pt>
                <c:pt idx="387">
                  <c:v>577.13</c:v>
                </c:pt>
                <c:pt idx="388">
                  <c:v>573.62</c:v>
                </c:pt>
                <c:pt idx="389">
                  <c:v>567.91999999999996</c:v>
                </c:pt>
                <c:pt idx="390">
                  <c:v>577.15</c:v>
                </c:pt>
                <c:pt idx="391">
                  <c:v>593.27</c:v>
                </c:pt>
                <c:pt idx="392">
                  <c:v>577.62</c:v>
                </c:pt>
                <c:pt idx="393">
                  <c:v>576.32000000000005</c:v>
                </c:pt>
                <c:pt idx="394">
                  <c:v>555.5</c:v>
                </c:pt>
                <c:pt idx="395">
                  <c:v>509.49</c:v>
                </c:pt>
                <c:pt idx="396">
                  <c:v>484.77</c:v>
                </c:pt>
                <c:pt idx="401">
                  <c:v>428.11</c:v>
                </c:pt>
                <c:pt idx="402">
                  <c:v>377.3</c:v>
                </c:pt>
                <c:pt idx="403">
                  <c:v>413.15</c:v>
                </c:pt>
                <c:pt idx="404">
                  <c:v>353.58</c:v>
                </c:pt>
                <c:pt idx="405">
                  <c:v>305.64</c:v>
                </c:pt>
                <c:pt idx="406">
                  <c:v>227.62</c:v>
                </c:pt>
                <c:pt idx="407">
                  <c:v>167.78</c:v>
                </c:pt>
                <c:pt idx="408">
                  <c:v>109.73</c:v>
                </c:pt>
                <c:pt idx="409">
                  <c:v>130.32</c:v>
                </c:pt>
                <c:pt idx="410">
                  <c:v>261.10000000000002</c:v>
                </c:pt>
                <c:pt idx="411">
                  <c:v>387.01</c:v>
                </c:pt>
                <c:pt idx="412">
                  <c:v>440.13</c:v>
                </c:pt>
                <c:pt idx="413">
                  <c:v>491.43</c:v>
                </c:pt>
                <c:pt idx="414">
                  <c:v>471.89</c:v>
                </c:pt>
                <c:pt idx="415">
                  <c:v>416.46</c:v>
                </c:pt>
                <c:pt idx="416">
                  <c:v>420.52</c:v>
                </c:pt>
                <c:pt idx="417">
                  <c:v>420.09</c:v>
                </c:pt>
                <c:pt idx="418">
                  <c:v>492.34</c:v>
                </c:pt>
                <c:pt idx="419">
                  <c:v>482.4</c:v>
                </c:pt>
                <c:pt idx="420">
                  <c:v>497.7</c:v>
                </c:pt>
                <c:pt idx="421">
                  <c:v>481.37</c:v>
                </c:pt>
                <c:pt idx="422">
                  <c:v>514.66999999999996</c:v>
                </c:pt>
                <c:pt idx="423">
                  <c:v>474.92</c:v>
                </c:pt>
                <c:pt idx="424">
                  <c:v>459.56</c:v>
                </c:pt>
                <c:pt idx="425">
                  <c:v>424.97</c:v>
                </c:pt>
                <c:pt idx="426">
                  <c:v>466.47</c:v>
                </c:pt>
              </c:numCache>
            </c:numRef>
          </c:val>
          <c:smooth val="1"/>
        </c:ser>
        <c:ser>
          <c:idx val="3"/>
          <c:order val="1"/>
          <c:tx>
            <c:v>EC Grab (Below Mendota Dam)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Data!$I$33:$I$490</c:f>
              <c:numCache>
                <c:formatCode>General</c:formatCode>
                <c:ptCount val="458"/>
                <c:pt idx="10">
                  <c:v>296</c:v>
                </c:pt>
                <c:pt idx="31">
                  <c:v>261</c:v>
                </c:pt>
                <c:pt idx="130">
                  <c:v>703</c:v>
                </c:pt>
                <c:pt idx="158">
                  <c:v>812</c:v>
                </c:pt>
                <c:pt idx="186">
                  <c:v>690</c:v>
                </c:pt>
                <c:pt idx="221">
                  <c:v>353</c:v>
                </c:pt>
                <c:pt idx="249">
                  <c:v>423</c:v>
                </c:pt>
                <c:pt idx="282">
                  <c:v>345</c:v>
                </c:pt>
                <c:pt idx="312">
                  <c:v>390</c:v>
                </c:pt>
                <c:pt idx="339">
                  <c:v>529</c:v>
                </c:pt>
                <c:pt idx="374">
                  <c:v>621</c:v>
                </c:pt>
                <c:pt idx="410">
                  <c:v>214</c:v>
                </c:pt>
              </c:numCache>
            </c:numRef>
          </c:val>
        </c:ser>
        <c:marker val="1"/>
        <c:axId val="50553600"/>
        <c:axId val="50555520"/>
      </c:lineChart>
      <c:dateAx>
        <c:axId val="50553600"/>
        <c:scaling>
          <c:orientation val="minMax"/>
        </c:scaling>
        <c:axPos val="b"/>
        <c:numFmt formatCode="[$-409]mmm\-yy;@" sourceLinked="0"/>
        <c:tickLblPos val="nextTo"/>
        <c:crossAx val="50555520"/>
        <c:crosses val="autoZero"/>
        <c:lblOffset val="100"/>
        <c:baseTimeUnit val="days"/>
        <c:majorUnit val="1"/>
        <c:majorTimeUnit val="months"/>
      </c:dateAx>
      <c:valAx>
        <c:axId val="5055552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" sourceLinked="1"/>
        <c:tickLblPos val="nextTo"/>
        <c:crossAx val="50553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2672037020849737E-2"/>
          <c:y val="0.40448901248566776"/>
          <c:w val="0.23663566674179942"/>
          <c:h val="0.11134203609805148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5d. San Joaquin River below Mendota Dam </a:t>
            </a:r>
          </a:p>
          <a:p>
            <a:pPr>
              <a:defRPr sz="1200"/>
            </a:pPr>
            <a:r>
              <a:rPr lang="en-US" sz="1200"/>
              <a:t>Dissolved</a:t>
            </a:r>
            <a:r>
              <a:rPr lang="en-US" sz="1200" baseline="0"/>
              <a:t> Oxygen (mg/L)</a:t>
            </a:r>
            <a:endParaRPr lang="en-US" sz="1200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0260560857542824E-2"/>
          <c:y val="0.14379244392558191"/>
          <c:w val="0.93797125619714805"/>
          <c:h val="0.72253943102313944"/>
        </c:manualLayout>
      </c:layout>
      <c:lineChart>
        <c:grouping val="standard"/>
        <c:ser>
          <c:idx val="3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Data!$K$33:$K$490</c:f>
              <c:numCache>
                <c:formatCode>General</c:formatCode>
                <c:ptCount val="458"/>
                <c:pt idx="10">
                  <c:v>10.5</c:v>
                </c:pt>
                <c:pt idx="31">
                  <c:v>10.8</c:v>
                </c:pt>
                <c:pt idx="130">
                  <c:v>12.1</c:v>
                </c:pt>
                <c:pt idx="158">
                  <c:v>10.6</c:v>
                </c:pt>
                <c:pt idx="186">
                  <c:v>10.9</c:v>
                </c:pt>
                <c:pt idx="221">
                  <c:v>9.4</c:v>
                </c:pt>
                <c:pt idx="249">
                  <c:v>15.2</c:v>
                </c:pt>
                <c:pt idx="282">
                  <c:v>9.3000000000000007</c:v>
                </c:pt>
                <c:pt idx="312">
                  <c:v>8.94</c:v>
                </c:pt>
                <c:pt idx="339">
                  <c:v>9.3000000000000007</c:v>
                </c:pt>
                <c:pt idx="374">
                  <c:v>9.5</c:v>
                </c:pt>
                <c:pt idx="410">
                  <c:v>10.9</c:v>
                </c:pt>
              </c:numCache>
            </c:numRef>
          </c:val>
        </c:ser>
        <c:marker val="1"/>
        <c:axId val="50567040"/>
        <c:axId val="50569216"/>
      </c:lineChart>
      <c:dateAx>
        <c:axId val="50567040"/>
        <c:scaling>
          <c:orientation val="minMax"/>
        </c:scaling>
        <c:axPos val="b"/>
        <c:numFmt formatCode="[$-409]mmm\-yy;@" sourceLinked="0"/>
        <c:tickLblPos val="nextTo"/>
        <c:crossAx val="50569216"/>
        <c:crosses val="autoZero"/>
        <c:lblOffset val="100"/>
        <c:baseTimeUnit val="days"/>
        <c:majorUnit val="1"/>
        <c:majorTimeUnit val="months"/>
      </c:dateAx>
      <c:valAx>
        <c:axId val="5056921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0567040"/>
        <c:crosses val="autoZero"/>
        <c:crossBetween val="between"/>
        <c:minorUnit val="4"/>
      </c:valAx>
    </c:plotArea>
    <c:legend>
      <c:legendPos val="r"/>
      <c:layout>
        <c:manualLayout>
          <c:xMode val="edge"/>
          <c:yMode val="edge"/>
          <c:x val="0.17874588251529747"/>
          <c:y val="0.33634908980428896"/>
          <c:w val="6.912014697672289E-2"/>
          <c:h val="5.7205357368914064E-2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5e. San Joaquin River below Mendota Dam </a:t>
            </a:r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2580520955663491E-2"/>
          <c:y val="0.13748329566059794"/>
          <c:w val="0.93797125619714838"/>
          <c:h val="0.72253943102313978"/>
        </c:manualLayout>
      </c:layout>
      <c:lineChart>
        <c:grouping val="standard"/>
        <c:ser>
          <c:idx val="3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Data!$P$33:$P$490</c:f>
              <c:numCache>
                <c:formatCode>General</c:formatCode>
                <c:ptCount val="458"/>
                <c:pt idx="10">
                  <c:v>4.0999999999999996</c:v>
                </c:pt>
                <c:pt idx="31">
                  <c:v>2.8</c:v>
                </c:pt>
                <c:pt idx="130">
                  <c:v>2</c:v>
                </c:pt>
                <c:pt idx="158">
                  <c:v>5.3</c:v>
                </c:pt>
                <c:pt idx="186">
                  <c:v>12</c:v>
                </c:pt>
                <c:pt idx="221">
                  <c:v>2</c:v>
                </c:pt>
                <c:pt idx="249">
                  <c:v>2</c:v>
                </c:pt>
                <c:pt idx="282">
                  <c:v>4.8</c:v>
                </c:pt>
                <c:pt idx="312">
                  <c:v>4.5999999999999996</c:v>
                </c:pt>
                <c:pt idx="339">
                  <c:v>3.8</c:v>
                </c:pt>
                <c:pt idx="374">
                  <c:v>2.1</c:v>
                </c:pt>
                <c:pt idx="410">
                  <c:v>1.9990000000000001</c:v>
                </c:pt>
              </c:numCache>
            </c:numRef>
          </c:val>
        </c:ser>
        <c:marker val="1"/>
        <c:axId val="50658304"/>
        <c:axId val="50668672"/>
      </c:lineChart>
      <c:dateAx>
        <c:axId val="50658304"/>
        <c:scaling>
          <c:orientation val="minMax"/>
        </c:scaling>
        <c:axPos val="b"/>
        <c:numFmt formatCode="[$-409]mmm\-yy;@" sourceLinked="0"/>
        <c:tickLblPos val="nextTo"/>
        <c:crossAx val="50668672"/>
        <c:crosses val="autoZero"/>
        <c:lblOffset val="100"/>
        <c:baseTimeUnit val="days"/>
        <c:majorUnit val="1"/>
        <c:majorTimeUnit val="months"/>
      </c:dateAx>
      <c:valAx>
        <c:axId val="5066867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065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667955979186813"/>
          <c:y val="0.464966317686487"/>
          <c:w val="0.1163613758806465"/>
          <c:h val="5.7205371852386777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5f. San Joaquin River below Mendota Dam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2580520955663491E-2"/>
          <c:y val="0.13748329566059794"/>
          <c:w val="0.93797125619714838"/>
          <c:h val="0.72253943102313978"/>
        </c:manualLayout>
      </c:layout>
      <c:lineChart>
        <c:grouping val="standard"/>
        <c:ser>
          <c:idx val="3"/>
          <c:order val="0"/>
          <c:tx>
            <c:v>pH Grab</c:v>
          </c:tx>
          <c:spPr>
            <a:ln>
              <a:noFill/>
            </a:ln>
            <a:effectLst>
              <a:outerShdw blurRad="50800" dist="50800" dir="5400000" algn="ctr" rotWithShape="0">
                <a:schemeClr val="bg1">
                  <a:alpha val="40000"/>
                </a:schemeClr>
              </a:outerShdw>
            </a:effectLst>
          </c:spPr>
          <c:marker>
            <c:symbol val="diamond"/>
            <c:size val="7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>
                <a:outerShdw blurRad="50800" dist="50800" dir="5400000" algn="ctr" rotWithShape="0">
                  <a:schemeClr val="bg1">
                    <a:alpha val="40000"/>
                  </a:schemeClr>
                </a:outerShdw>
              </a:effectLst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Data!$H$33:$H$490</c:f>
              <c:numCache>
                <c:formatCode>General</c:formatCode>
                <c:ptCount val="458"/>
                <c:pt idx="10">
                  <c:v>7.8</c:v>
                </c:pt>
                <c:pt idx="31">
                  <c:v>7</c:v>
                </c:pt>
                <c:pt idx="130">
                  <c:v>7.7</c:v>
                </c:pt>
                <c:pt idx="158">
                  <c:v>7.5</c:v>
                </c:pt>
                <c:pt idx="186">
                  <c:v>8.3000000000000007</c:v>
                </c:pt>
                <c:pt idx="221">
                  <c:v>8.4</c:v>
                </c:pt>
                <c:pt idx="249">
                  <c:v>7.9</c:v>
                </c:pt>
                <c:pt idx="282">
                  <c:v>8</c:v>
                </c:pt>
                <c:pt idx="312">
                  <c:v>7.88</c:v>
                </c:pt>
                <c:pt idx="339">
                  <c:v>8.1</c:v>
                </c:pt>
                <c:pt idx="374">
                  <c:v>8.1</c:v>
                </c:pt>
                <c:pt idx="410">
                  <c:v>8.6</c:v>
                </c:pt>
              </c:numCache>
            </c:numRef>
          </c:val>
        </c:ser>
        <c:marker val="1"/>
        <c:axId val="50684288"/>
        <c:axId val="50686208"/>
      </c:lineChart>
      <c:dateAx>
        <c:axId val="50684288"/>
        <c:scaling>
          <c:orientation val="minMax"/>
        </c:scaling>
        <c:axPos val="b"/>
        <c:numFmt formatCode="[$-409]mmm\-yy;@" sourceLinked="0"/>
        <c:tickLblPos val="nextTo"/>
        <c:crossAx val="50686208"/>
        <c:crosses val="autoZero"/>
        <c:lblOffset val="100"/>
        <c:baseTimeUnit val="days"/>
        <c:majorUnit val="1"/>
        <c:majorTimeUnit val="months"/>
      </c:dateAx>
      <c:valAx>
        <c:axId val="5068620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0684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717078786204357"/>
          <c:y val="0.32027191938628252"/>
          <c:w val="6.8443247225675768E-2"/>
          <c:h val="5.7205357368914064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55" l="0.70000000000000095" r="0.70000000000000095" t="0.75000000000000655" header="0.30000000000000032" footer="0.30000000000000032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5j. San Joaquin River below Mendota Dam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0179454312396997E-2"/>
          <c:y val="0.13283372150567455"/>
          <c:w val="0.93219768887518195"/>
          <c:h val="0.71679175255118011"/>
        </c:manualLayout>
      </c:layout>
      <c:lineChart>
        <c:grouping val="standard"/>
        <c:ser>
          <c:idx val="9"/>
          <c:order val="0"/>
          <c:tx>
            <c:strRef>
              <c:f>Data!$P$9</c:f>
              <c:strCache>
                <c:ptCount val="1"/>
                <c:pt idx="0">
                  <c:v>Chlorophyll 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Data!$P$33:$P$490</c:f>
              <c:numCache>
                <c:formatCode>General</c:formatCode>
                <c:ptCount val="458"/>
                <c:pt idx="10">
                  <c:v>4.0999999999999996</c:v>
                </c:pt>
                <c:pt idx="31">
                  <c:v>2.8</c:v>
                </c:pt>
                <c:pt idx="130">
                  <c:v>2</c:v>
                </c:pt>
                <c:pt idx="158">
                  <c:v>5.3</c:v>
                </c:pt>
                <c:pt idx="186">
                  <c:v>12</c:v>
                </c:pt>
                <c:pt idx="221">
                  <c:v>2</c:v>
                </c:pt>
                <c:pt idx="249">
                  <c:v>2</c:v>
                </c:pt>
                <c:pt idx="282">
                  <c:v>4.8</c:v>
                </c:pt>
                <c:pt idx="312">
                  <c:v>4.5999999999999996</c:v>
                </c:pt>
                <c:pt idx="339">
                  <c:v>3.8</c:v>
                </c:pt>
                <c:pt idx="374">
                  <c:v>2.1</c:v>
                </c:pt>
                <c:pt idx="410">
                  <c:v>1.9990000000000001</c:v>
                </c:pt>
              </c:numCache>
            </c:numRef>
          </c:val>
        </c:ser>
        <c:ser>
          <c:idx val="11"/>
          <c:order val="1"/>
          <c:tx>
            <c:strRef>
              <c:f>Data!$Q$9</c:f>
              <c:strCache>
                <c:ptCount val="1"/>
                <c:pt idx="0">
                  <c:v>Nitrate as 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Data!$Q$33:$Q$490</c:f>
              <c:numCache>
                <c:formatCode>General</c:formatCode>
                <c:ptCount val="458"/>
                <c:pt idx="130">
                  <c:v>1.5</c:v>
                </c:pt>
                <c:pt idx="158">
                  <c:v>1.8</c:v>
                </c:pt>
                <c:pt idx="186">
                  <c:v>0.76</c:v>
                </c:pt>
                <c:pt idx="221">
                  <c:v>0.51</c:v>
                </c:pt>
                <c:pt idx="249">
                  <c:v>0.55000000000000004</c:v>
                </c:pt>
                <c:pt idx="282">
                  <c:v>0.37</c:v>
                </c:pt>
                <c:pt idx="312">
                  <c:v>0.2</c:v>
                </c:pt>
                <c:pt idx="339">
                  <c:v>0.51</c:v>
                </c:pt>
                <c:pt idx="374">
                  <c:v>0.59</c:v>
                </c:pt>
                <c:pt idx="410">
                  <c:v>0.25</c:v>
                </c:pt>
              </c:numCache>
            </c:numRef>
          </c:val>
        </c:ser>
        <c:ser>
          <c:idx val="12"/>
          <c:order val="2"/>
          <c:tx>
            <c:strRef>
              <c:f>Data!$R$9</c:f>
              <c:strCache>
                <c:ptCount val="1"/>
                <c:pt idx="0">
                  <c:v>Nitrite as 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Data!$R$33:$R$490</c:f>
              <c:numCache>
                <c:formatCode>General</c:formatCode>
                <c:ptCount val="458"/>
                <c:pt idx="10">
                  <c:v>0.79</c:v>
                </c:pt>
                <c:pt idx="31">
                  <c:v>0.47</c:v>
                </c:pt>
                <c:pt idx="130">
                  <c:v>2.9899999999999999E-2</c:v>
                </c:pt>
                <c:pt idx="158">
                  <c:v>2.9899999999999999E-2</c:v>
                </c:pt>
                <c:pt idx="186">
                  <c:v>2.9899999999999999E-2</c:v>
                </c:pt>
                <c:pt idx="221">
                  <c:v>2.9899999999999999E-2</c:v>
                </c:pt>
                <c:pt idx="249">
                  <c:v>2.9899999999999999E-2</c:v>
                </c:pt>
                <c:pt idx="282">
                  <c:v>2.9899999999999999E-2</c:v>
                </c:pt>
                <c:pt idx="312">
                  <c:v>2.9899999999999999E-2</c:v>
                </c:pt>
                <c:pt idx="339">
                  <c:v>2.9899999999999999E-2</c:v>
                </c:pt>
                <c:pt idx="374">
                  <c:v>2.9899999999999999E-2</c:v>
                </c:pt>
                <c:pt idx="410">
                  <c:v>2.9899999999999999E-2</c:v>
                </c:pt>
              </c:numCache>
            </c:numRef>
          </c:val>
        </c:ser>
        <c:ser>
          <c:idx val="13"/>
          <c:order val="3"/>
          <c:tx>
            <c:strRef>
              <c:f>Data!$S$9</c:f>
              <c:strCache>
                <c:ptCount val="1"/>
                <c:pt idx="0">
                  <c:v>Phosphorous, total as P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Data!$S$33:$S$490</c:f>
              <c:numCache>
                <c:formatCode>General</c:formatCode>
                <c:ptCount val="458"/>
                <c:pt idx="10">
                  <c:v>0.09</c:v>
                </c:pt>
                <c:pt idx="31">
                  <c:v>0.08</c:v>
                </c:pt>
                <c:pt idx="130">
                  <c:v>0.13</c:v>
                </c:pt>
                <c:pt idx="158">
                  <c:v>0.16</c:v>
                </c:pt>
                <c:pt idx="186">
                  <c:v>0.12</c:v>
                </c:pt>
                <c:pt idx="221">
                  <c:v>7.0000000000000007E-2</c:v>
                </c:pt>
                <c:pt idx="249">
                  <c:v>0.14000000000000001</c:v>
                </c:pt>
                <c:pt idx="282">
                  <c:v>0.14000000000000001</c:v>
                </c:pt>
                <c:pt idx="312">
                  <c:v>0.13</c:v>
                </c:pt>
                <c:pt idx="339">
                  <c:v>0.12</c:v>
                </c:pt>
                <c:pt idx="374">
                  <c:v>0.09</c:v>
                </c:pt>
                <c:pt idx="410">
                  <c:v>4.99E-2</c:v>
                </c:pt>
              </c:numCache>
            </c:numRef>
          </c:val>
        </c:ser>
        <c:ser>
          <c:idx val="14"/>
          <c:order val="4"/>
          <c:tx>
            <c:strRef>
              <c:f>Data!$T$9</c:f>
              <c:strCache>
                <c:ptCount val="1"/>
                <c:pt idx="0">
                  <c:v>Total Kjeldal nitrogen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Data!$T$33:$T$490</c:f>
              <c:numCache>
                <c:formatCode>General</c:formatCode>
                <c:ptCount val="458"/>
                <c:pt idx="10">
                  <c:v>0.4</c:v>
                </c:pt>
                <c:pt idx="31">
                  <c:v>0.3</c:v>
                </c:pt>
                <c:pt idx="130">
                  <c:v>0.4</c:v>
                </c:pt>
                <c:pt idx="158">
                  <c:v>0.6</c:v>
                </c:pt>
                <c:pt idx="186">
                  <c:v>0.6</c:v>
                </c:pt>
                <c:pt idx="221">
                  <c:v>0.2</c:v>
                </c:pt>
                <c:pt idx="249">
                  <c:v>0.4</c:v>
                </c:pt>
                <c:pt idx="282">
                  <c:v>0.3</c:v>
                </c:pt>
                <c:pt idx="312">
                  <c:v>0.3</c:v>
                </c:pt>
                <c:pt idx="339">
                  <c:v>0.4</c:v>
                </c:pt>
                <c:pt idx="374">
                  <c:v>0.19989999999999999</c:v>
                </c:pt>
                <c:pt idx="410">
                  <c:v>0.2</c:v>
                </c:pt>
              </c:numCache>
            </c:numRef>
          </c:val>
        </c:ser>
        <c:ser>
          <c:idx val="8"/>
          <c:order val="5"/>
          <c:tx>
            <c:strRef>
              <c:f>Data!$O$9</c:f>
              <c:strCache>
                <c:ptCount val="1"/>
                <c:pt idx="0">
                  <c:v>Ammonia as N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70C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Data!$O$33:$O$490</c:f>
              <c:numCache>
                <c:formatCode>General</c:formatCode>
                <c:ptCount val="458"/>
                <c:pt idx="10">
                  <c:v>7.0000000000000007E-2</c:v>
                </c:pt>
                <c:pt idx="31">
                  <c:v>0.05</c:v>
                </c:pt>
                <c:pt idx="130">
                  <c:v>0.05</c:v>
                </c:pt>
                <c:pt idx="158">
                  <c:v>7.0000000000000007E-2</c:v>
                </c:pt>
                <c:pt idx="186">
                  <c:v>7.0000000000000007E-2</c:v>
                </c:pt>
                <c:pt idx="221">
                  <c:v>4.99E-2</c:v>
                </c:pt>
                <c:pt idx="249">
                  <c:v>4.99E-2</c:v>
                </c:pt>
                <c:pt idx="282">
                  <c:v>0.05</c:v>
                </c:pt>
                <c:pt idx="312">
                  <c:v>0.06</c:v>
                </c:pt>
                <c:pt idx="339">
                  <c:v>0.08</c:v>
                </c:pt>
                <c:pt idx="374">
                  <c:v>4.99E-2</c:v>
                </c:pt>
                <c:pt idx="410">
                  <c:v>0.06</c:v>
                </c:pt>
              </c:numCache>
            </c:numRef>
          </c:val>
        </c:ser>
        <c:marker val="1"/>
        <c:axId val="51271552"/>
        <c:axId val="51318784"/>
      </c:lineChart>
      <c:dateAx>
        <c:axId val="51271552"/>
        <c:scaling>
          <c:orientation val="minMax"/>
        </c:scaling>
        <c:axPos val="b"/>
        <c:numFmt formatCode="[$-409]mmm\-yy;@" sourceLinked="0"/>
        <c:tickLblPos val="low"/>
        <c:crossAx val="51318784"/>
        <c:crosses val="autoZero"/>
        <c:lblOffset val="100"/>
        <c:baseTimeUnit val="days"/>
        <c:majorUnit val="1"/>
        <c:majorTimeUnit val="months"/>
      </c:dateAx>
      <c:valAx>
        <c:axId val="51318784"/>
        <c:scaling>
          <c:logBase val="10"/>
          <c:orientation val="minMax"/>
        </c:scaling>
        <c:axPos val="l"/>
        <c:majorGridlines>
          <c:spPr>
            <a:ln>
              <a:prstDash val="sysDash"/>
            </a:ln>
          </c:spPr>
        </c:majorGridlines>
        <c:minorGridlines/>
        <c:numFmt formatCode="General" sourceLinked="1"/>
        <c:tickLblPos val="nextTo"/>
        <c:crossAx val="51271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723368789427652"/>
          <c:y val="0.21573580593492278"/>
          <c:w val="0.13589837989957498"/>
          <c:h val="0.53444319159372122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5h. San Joaquin River below Mendota Dam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9211536976995521E-2"/>
          <c:y val="0.13304109192414904"/>
          <c:w val="0.91775330013895318"/>
          <c:h val="0.76364273645613234"/>
        </c:manualLayout>
      </c:layout>
      <c:lineChart>
        <c:grouping val="standard"/>
        <c:ser>
          <c:idx val="20"/>
          <c:order val="0"/>
          <c:tx>
            <c:strRef>
              <c:f>Data!$Z$9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Data!$Z$33:$Z$490</c:f>
              <c:numCache>
                <c:formatCode>General</c:formatCode>
                <c:ptCount val="458"/>
                <c:pt idx="10">
                  <c:v>16</c:v>
                </c:pt>
                <c:pt idx="31">
                  <c:v>14</c:v>
                </c:pt>
                <c:pt idx="130">
                  <c:v>30</c:v>
                </c:pt>
                <c:pt idx="158">
                  <c:v>39</c:v>
                </c:pt>
                <c:pt idx="186">
                  <c:v>31</c:v>
                </c:pt>
                <c:pt idx="221">
                  <c:v>16</c:v>
                </c:pt>
                <c:pt idx="249">
                  <c:v>21</c:v>
                </c:pt>
                <c:pt idx="282">
                  <c:v>19</c:v>
                </c:pt>
                <c:pt idx="312">
                  <c:v>18</c:v>
                </c:pt>
                <c:pt idx="339">
                  <c:v>21</c:v>
                </c:pt>
                <c:pt idx="374">
                  <c:v>22</c:v>
                </c:pt>
                <c:pt idx="410">
                  <c:v>11</c:v>
                </c:pt>
              </c:numCache>
            </c:numRef>
          </c:val>
        </c:ser>
        <c:ser>
          <c:idx val="21"/>
          <c:order val="1"/>
          <c:tx>
            <c:strRef>
              <c:f>Data!$AA$9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Data!$AA$33:$AA$490</c:f>
              <c:numCache>
                <c:formatCode>General</c:formatCode>
                <c:ptCount val="458"/>
                <c:pt idx="10">
                  <c:v>8</c:v>
                </c:pt>
                <c:pt idx="31">
                  <c:v>7</c:v>
                </c:pt>
                <c:pt idx="130">
                  <c:v>19</c:v>
                </c:pt>
                <c:pt idx="158">
                  <c:v>21</c:v>
                </c:pt>
                <c:pt idx="186">
                  <c:v>15</c:v>
                </c:pt>
                <c:pt idx="221">
                  <c:v>9</c:v>
                </c:pt>
                <c:pt idx="249">
                  <c:v>11</c:v>
                </c:pt>
                <c:pt idx="282">
                  <c:v>10</c:v>
                </c:pt>
                <c:pt idx="312">
                  <c:v>12</c:v>
                </c:pt>
                <c:pt idx="339">
                  <c:v>13</c:v>
                </c:pt>
                <c:pt idx="374">
                  <c:v>15</c:v>
                </c:pt>
                <c:pt idx="410">
                  <c:v>5.7</c:v>
                </c:pt>
              </c:numCache>
            </c:numRef>
          </c:val>
        </c:ser>
        <c:ser>
          <c:idx val="23"/>
          <c:order val="2"/>
          <c:tx>
            <c:strRef>
              <c:f>Data!$AC$9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Data!$AC$33:$AC$490</c:f>
              <c:numCache>
                <c:formatCode>General</c:formatCode>
                <c:ptCount val="458"/>
                <c:pt idx="10">
                  <c:v>1.2</c:v>
                </c:pt>
                <c:pt idx="31">
                  <c:v>1.4</c:v>
                </c:pt>
                <c:pt idx="130">
                  <c:v>3.7</c:v>
                </c:pt>
                <c:pt idx="158">
                  <c:v>3.8</c:v>
                </c:pt>
                <c:pt idx="186">
                  <c:v>2.7</c:v>
                </c:pt>
                <c:pt idx="221">
                  <c:v>1.9</c:v>
                </c:pt>
                <c:pt idx="249">
                  <c:v>2.7</c:v>
                </c:pt>
                <c:pt idx="282">
                  <c:v>2.4</c:v>
                </c:pt>
                <c:pt idx="312">
                  <c:v>2.4</c:v>
                </c:pt>
                <c:pt idx="339">
                  <c:v>2.7</c:v>
                </c:pt>
                <c:pt idx="374">
                  <c:v>3.2</c:v>
                </c:pt>
                <c:pt idx="410">
                  <c:v>1.4</c:v>
                </c:pt>
              </c:numCache>
            </c:numRef>
          </c:val>
        </c:ser>
        <c:ser>
          <c:idx val="24"/>
          <c:order val="3"/>
          <c:tx>
            <c:strRef>
              <c:f>Data!$AD$9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Data!$AD$33:$AD$490</c:f>
              <c:numCache>
                <c:formatCode>General</c:formatCode>
                <c:ptCount val="458"/>
                <c:pt idx="10">
                  <c:v>28</c:v>
                </c:pt>
                <c:pt idx="31">
                  <c:v>24</c:v>
                </c:pt>
                <c:pt idx="130">
                  <c:v>82</c:v>
                </c:pt>
                <c:pt idx="158">
                  <c:v>94</c:v>
                </c:pt>
                <c:pt idx="186">
                  <c:v>84</c:v>
                </c:pt>
                <c:pt idx="221">
                  <c:v>38</c:v>
                </c:pt>
                <c:pt idx="249">
                  <c:v>44</c:v>
                </c:pt>
                <c:pt idx="282">
                  <c:v>35</c:v>
                </c:pt>
                <c:pt idx="312">
                  <c:v>45</c:v>
                </c:pt>
                <c:pt idx="339">
                  <c:v>58</c:v>
                </c:pt>
                <c:pt idx="374">
                  <c:v>68</c:v>
                </c:pt>
                <c:pt idx="410">
                  <c:v>25</c:v>
                </c:pt>
              </c:numCache>
            </c:numRef>
          </c:val>
        </c:ser>
        <c:marker val="1"/>
        <c:axId val="51341184"/>
        <c:axId val="52166656"/>
      </c:lineChart>
      <c:dateAx>
        <c:axId val="51341184"/>
        <c:scaling>
          <c:orientation val="minMax"/>
        </c:scaling>
        <c:axPos val="b"/>
        <c:numFmt formatCode="[$-409]mmm\-yy;@" sourceLinked="0"/>
        <c:tickLblPos val="nextTo"/>
        <c:crossAx val="52166656"/>
        <c:crosses val="autoZero"/>
        <c:lblOffset val="100"/>
        <c:baseTimeUnit val="days"/>
        <c:majorUnit val="1"/>
        <c:majorTimeUnit val="months"/>
      </c:dateAx>
      <c:valAx>
        <c:axId val="52166656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51341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406698211875068"/>
          <c:y val="0.40269938148122131"/>
          <c:w val="8.9961980855334259E-2"/>
          <c:h val="0.21952743267047636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5g. San Joaquin River below Mendota Dam 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7539774229770323E-2"/>
          <c:y val="0.1306807472595326"/>
          <c:w val="0.93249786764843212"/>
          <c:h val="0.71894494364675265"/>
        </c:manualLayout>
      </c:layout>
      <c:lineChart>
        <c:grouping val="standard"/>
        <c:ser>
          <c:idx val="25"/>
          <c:order val="0"/>
          <c:tx>
            <c:strRef>
              <c:f>Data!$AE$9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Data!$AE$33:$AE$490</c:f>
              <c:numCache>
                <c:formatCode>General</c:formatCode>
                <c:ptCount val="458"/>
                <c:pt idx="10">
                  <c:v>53</c:v>
                </c:pt>
                <c:pt idx="31">
                  <c:v>48</c:v>
                </c:pt>
                <c:pt idx="130">
                  <c:v>90</c:v>
                </c:pt>
                <c:pt idx="158">
                  <c:v>110</c:v>
                </c:pt>
                <c:pt idx="186">
                  <c:v>92</c:v>
                </c:pt>
                <c:pt idx="221">
                  <c:v>53</c:v>
                </c:pt>
                <c:pt idx="249">
                  <c:v>67</c:v>
                </c:pt>
                <c:pt idx="282">
                  <c:v>64</c:v>
                </c:pt>
                <c:pt idx="312">
                  <c:v>63</c:v>
                </c:pt>
                <c:pt idx="339">
                  <c:v>75</c:v>
                </c:pt>
                <c:pt idx="374">
                  <c:v>85</c:v>
                </c:pt>
                <c:pt idx="410">
                  <c:v>34</c:v>
                </c:pt>
              </c:numCache>
            </c:numRef>
          </c:val>
        </c:ser>
        <c:ser>
          <c:idx val="26"/>
          <c:order val="1"/>
          <c:tx>
            <c:strRef>
              <c:f>Data!$AF$9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Data!$AF$33:$AF$490</c:f>
              <c:numCache>
                <c:formatCode>General</c:formatCode>
                <c:ptCount val="458"/>
                <c:pt idx="10">
                  <c:v>65</c:v>
                </c:pt>
                <c:pt idx="31">
                  <c:v>59</c:v>
                </c:pt>
                <c:pt idx="130">
                  <c:v>110</c:v>
                </c:pt>
                <c:pt idx="158">
                  <c:v>130</c:v>
                </c:pt>
                <c:pt idx="186">
                  <c:v>110</c:v>
                </c:pt>
                <c:pt idx="221">
                  <c:v>65</c:v>
                </c:pt>
                <c:pt idx="249">
                  <c:v>82</c:v>
                </c:pt>
                <c:pt idx="282">
                  <c:v>78</c:v>
                </c:pt>
                <c:pt idx="312">
                  <c:v>76</c:v>
                </c:pt>
                <c:pt idx="339">
                  <c:v>92</c:v>
                </c:pt>
                <c:pt idx="374">
                  <c:v>100</c:v>
                </c:pt>
                <c:pt idx="410">
                  <c:v>41</c:v>
                </c:pt>
              </c:numCache>
            </c:numRef>
          </c:val>
        </c:ser>
        <c:ser>
          <c:idx val="28"/>
          <c:order val="2"/>
          <c:tx>
            <c:strRef>
              <c:f>Data!$AH$9:$AH$31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Data!$AH$32:$AH$490</c:f>
              <c:numCache>
                <c:formatCode>General</c:formatCode>
                <c:ptCount val="458"/>
                <c:pt idx="10">
                  <c:v>5</c:v>
                </c:pt>
                <c:pt idx="31">
                  <c:v>5</c:v>
                </c:pt>
                <c:pt idx="130">
                  <c:v>4.99</c:v>
                </c:pt>
                <c:pt idx="158">
                  <c:v>4.99</c:v>
                </c:pt>
                <c:pt idx="186">
                  <c:v>4.9989999999999997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7"/>
          <c:order val="3"/>
          <c:tx>
            <c:strRef>
              <c:f>Data!$AG$9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ln>
                <a:solidFill>
                  <a:srgbClr val="00B0F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Data!$AG$33:$AG$490</c:f>
              <c:numCache>
                <c:formatCode>General</c:formatCode>
                <c:ptCount val="458"/>
                <c:pt idx="10">
                  <c:v>5</c:v>
                </c:pt>
                <c:pt idx="31">
                  <c:v>5</c:v>
                </c:pt>
                <c:pt idx="130">
                  <c:v>4.99</c:v>
                </c:pt>
                <c:pt idx="158">
                  <c:v>4.99</c:v>
                </c:pt>
                <c:pt idx="186">
                  <c:v>4.9989999999999997</c:v>
                </c:pt>
                <c:pt idx="221">
                  <c:v>4.9989999999999997</c:v>
                </c:pt>
                <c:pt idx="249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>
                  <c:v>4.9989999999999997</c:v>
                </c:pt>
              </c:numCache>
            </c:numRef>
          </c:val>
        </c:ser>
        <c:ser>
          <c:idx val="29"/>
          <c:order val="4"/>
          <c:tx>
            <c:strRef>
              <c:f>Data!$AI$9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Data!$AI$33:$AI$490</c:f>
              <c:numCache>
                <c:formatCode>General</c:formatCode>
                <c:ptCount val="458"/>
                <c:pt idx="10">
                  <c:v>31</c:v>
                </c:pt>
                <c:pt idx="31">
                  <c:v>26</c:v>
                </c:pt>
                <c:pt idx="130">
                  <c:v>110</c:v>
                </c:pt>
                <c:pt idx="158">
                  <c:v>120</c:v>
                </c:pt>
                <c:pt idx="186">
                  <c:v>84</c:v>
                </c:pt>
                <c:pt idx="221">
                  <c:v>41</c:v>
                </c:pt>
                <c:pt idx="249">
                  <c:v>53</c:v>
                </c:pt>
                <c:pt idx="282">
                  <c:v>40</c:v>
                </c:pt>
                <c:pt idx="312">
                  <c:v>62</c:v>
                </c:pt>
                <c:pt idx="339">
                  <c:v>82</c:v>
                </c:pt>
                <c:pt idx="374">
                  <c:v>100</c:v>
                </c:pt>
                <c:pt idx="410">
                  <c:v>24</c:v>
                </c:pt>
              </c:numCache>
            </c:numRef>
          </c:val>
        </c:ser>
        <c:ser>
          <c:idx val="31"/>
          <c:order val="5"/>
          <c:tx>
            <c:strRef>
              <c:f>Data!$AK$9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Data!$B$33:$B$490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Data!$AK$33:$AK$490</c:f>
              <c:numCache>
                <c:formatCode>General</c:formatCode>
                <c:ptCount val="458"/>
                <c:pt idx="10">
                  <c:v>39</c:v>
                </c:pt>
                <c:pt idx="31">
                  <c:v>36</c:v>
                </c:pt>
                <c:pt idx="130">
                  <c:v>79</c:v>
                </c:pt>
                <c:pt idx="158">
                  <c:v>120</c:v>
                </c:pt>
                <c:pt idx="186">
                  <c:v>100</c:v>
                </c:pt>
                <c:pt idx="221">
                  <c:v>44</c:v>
                </c:pt>
                <c:pt idx="249">
                  <c:v>45</c:v>
                </c:pt>
                <c:pt idx="282">
                  <c:v>30</c:v>
                </c:pt>
                <c:pt idx="312">
                  <c:v>29</c:v>
                </c:pt>
                <c:pt idx="339">
                  <c:v>45</c:v>
                </c:pt>
                <c:pt idx="374">
                  <c:v>48</c:v>
                </c:pt>
                <c:pt idx="410">
                  <c:v>24</c:v>
                </c:pt>
              </c:numCache>
            </c:numRef>
          </c:val>
        </c:ser>
        <c:marker val="1"/>
        <c:axId val="52202496"/>
        <c:axId val="52270208"/>
      </c:lineChart>
      <c:dateAx>
        <c:axId val="52202496"/>
        <c:scaling>
          <c:orientation val="minMax"/>
        </c:scaling>
        <c:axPos val="b"/>
        <c:numFmt formatCode="[$-409]mmm\-yy;@" sourceLinked="0"/>
        <c:tickLblPos val="nextTo"/>
        <c:crossAx val="52270208"/>
        <c:crosses val="autoZero"/>
        <c:lblOffset val="100"/>
        <c:baseTimeUnit val="days"/>
        <c:majorUnit val="1"/>
        <c:majorTimeUnit val="months"/>
      </c:dateAx>
      <c:valAx>
        <c:axId val="52270208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5220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852437844086569"/>
          <c:y val="0.27029971653543289"/>
          <c:w val="0.14121989708563773"/>
          <c:h val="0.32844675953967684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571500</xdr:colOff>
      <xdr:row>24</xdr:row>
      <xdr:rowOff>152400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585106</xdr:colOff>
      <xdr:row>50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38100</xdr:rowOff>
    </xdr:from>
    <xdr:to>
      <xdr:col>17</xdr:col>
      <xdr:colOff>544286</xdr:colOff>
      <xdr:row>75</xdr:row>
      <xdr:rowOff>15875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17</xdr:col>
      <xdr:colOff>585106</xdr:colOff>
      <xdr:row>99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18</xdr:col>
      <xdr:colOff>0</xdr:colOff>
      <xdr:row>124</xdr:row>
      <xdr:rowOff>139699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18</xdr:col>
      <xdr:colOff>0</xdr:colOff>
      <xdr:row>149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10583</xdr:rowOff>
    </xdr:from>
    <xdr:to>
      <xdr:col>18</xdr:col>
      <xdr:colOff>0</xdr:colOff>
      <xdr:row>99</xdr:row>
      <xdr:rowOff>148166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10584</xdr:rowOff>
    </xdr:from>
    <xdr:to>
      <xdr:col>17</xdr:col>
      <xdr:colOff>596900</xdr:colOff>
      <xdr:row>50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10583</xdr:colOff>
      <xdr:row>0</xdr:row>
      <xdr:rowOff>0</xdr:rowOff>
    </xdr:from>
    <xdr:to>
      <xdr:col>17</xdr:col>
      <xdr:colOff>596900</xdr:colOff>
      <xdr:row>25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10583</xdr:colOff>
      <xdr:row>99</xdr:row>
      <xdr:rowOff>148166</xdr:rowOff>
    </xdr:from>
    <xdr:to>
      <xdr:col>18</xdr:col>
      <xdr:colOff>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18</xdr:col>
      <xdr:colOff>0</xdr:colOff>
      <xdr:row>75</xdr:row>
      <xdr:rowOff>10583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490"/>
  <sheetViews>
    <sheetView zoomScale="80" zoomScaleNormal="80" workbookViewId="0">
      <pane xSplit="2" ySplit="9" topLeftCell="C435" activePane="bottomRight" state="frozen"/>
      <selection pane="topRight" activeCell="C1" sqref="C1"/>
      <selection pane="bottomLeft" activeCell="A10" sqref="A10"/>
      <selection pane="bottomRight" activeCell="AT407" sqref="AT407"/>
    </sheetView>
  </sheetViews>
  <sheetFormatPr defaultRowHeight="12.75"/>
  <cols>
    <col min="2" max="2" width="14.28515625" customWidth="1"/>
    <col min="3" max="7" width="10.140625" customWidth="1"/>
  </cols>
  <sheetData>
    <row r="1" spans="1:47">
      <c r="A1" s="20"/>
      <c r="B1" s="2" t="s">
        <v>25</v>
      </c>
      <c r="C1" s="1"/>
      <c r="D1" s="1"/>
      <c r="E1" s="1"/>
      <c r="F1" s="1"/>
      <c r="G1" s="1"/>
    </row>
    <row r="2" spans="1:47">
      <c r="A2" s="1"/>
      <c r="B2" s="2"/>
      <c r="C2" s="1"/>
      <c r="D2" s="1"/>
      <c r="E2" s="1"/>
      <c r="F2" s="1"/>
      <c r="G2" s="1"/>
    </row>
    <row r="3" spans="1:47">
      <c r="A3" s="1"/>
      <c r="B3" s="2"/>
      <c r="C3" s="1"/>
      <c r="D3" s="1"/>
      <c r="E3" s="1"/>
      <c r="F3" s="1"/>
      <c r="G3" s="1"/>
    </row>
    <row r="4" spans="1:47">
      <c r="A4" s="1"/>
      <c r="B4" s="2"/>
      <c r="C4" s="1"/>
      <c r="D4" s="1"/>
      <c r="E4" s="1"/>
      <c r="F4" s="1"/>
      <c r="G4" s="1"/>
    </row>
    <row r="5" spans="1:47">
      <c r="A5" s="1"/>
      <c r="B5" s="2"/>
      <c r="C5" s="1"/>
      <c r="D5" s="1"/>
      <c r="E5" s="1"/>
      <c r="F5" s="1"/>
      <c r="G5" s="1"/>
    </row>
    <row r="6" spans="1:47">
      <c r="A6" s="1"/>
      <c r="B6" s="2"/>
      <c r="C6" s="1"/>
      <c r="D6" s="1"/>
      <c r="E6" s="1"/>
      <c r="F6" s="1"/>
      <c r="G6" s="1"/>
      <c r="I6" t="s">
        <v>28</v>
      </c>
      <c r="J6" t="s">
        <v>29</v>
      </c>
      <c r="K6" t="s">
        <v>1</v>
      </c>
      <c r="L6" t="s">
        <v>62</v>
      </c>
      <c r="M6" t="s">
        <v>63</v>
      </c>
      <c r="N6" t="s">
        <v>1</v>
      </c>
      <c r="O6" t="s">
        <v>1</v>
      </c>
      <c r="P6" t="s">
        <v>4</v>
      </c>
      <c r="Q6" t="s">
        <v>1</v>
      </c>
      <c r="R6" t="s">
        <v>1</v>
      </c>
      <c r="S6" t="s">
        <v>1</v>
      </c>
      <c r="T6" t="s">
        <v>1</v>
      </c>
      <c r="U6" t="s">
        <v>1</v>
      </c>
      <c r="V6" t="s">
        <v>1</v>
      </c>
      <c r="W6" t="s">
        <v>9</v>
      </c>
      <c r="X6" t="s">
        <v>9</v>
      </c>
      <c r="Y6" t="s">
        <v>9</v>
      </c>
      <c r="Z6" t="s">
        <v>1</v>
      </c>
      <c r="AA6" t="s">
        <v>1</v>
      </c>
      <c r="AB6" t="s">
        <v>1</v>
      </c>
      <c r="AC6" t="s">
        <v>1</v>
      </c>
      <c r="AD6" t="s">
        <v>1</v>
      </c>
      <c r="AE6" t="s">
        <v>1</v>
      </c>
      <c r="AF6" t="s">
        <v>1</v>
      </c>
      <c r="AG6" t="s">
        <v>1</v>
      </c>
      <c r="AH6" t="s">
        <v>1</v>
      </c>
      <c r="AI6" t="s">
        <v>1</v>
      </c>
      <c r="AJ6" t="s">
        <v>15</v>
      </c>
      <c r="AK6" t="s">
        <v>1</v>
      </c>
      <c r="AL6" t="s">
        <v>4</v>
      </c>
      <c r="AM6" t="s">
        <v>4</v>
      </c>
      <c r="AN6" t="s">
        <v>4</v>
      </c>
      <c r="AO6" t="s">
        <v>1</v>
      </c>
      <c r="AP6" t="s">
        <v>4</v>
      </c>
      <c r="AQ6" t="s">
        <v>30</v>
      </c>
      <c r="AR6" t="s">
        <v>4</v>
      </c>
      <c r="AS6" t="s">
        <v>4</v>
      </c>
      <c r="AT6" t="s">
        <v>4</v>
      </c>
      <c r="AU6" t="s">
        <v>4</v>
      </c>
    </row>
    <row r="7" spans="1:47" s="5" customFormat="1" ht="63.75">
      <c r="A7" s="3"/>
      <c r="B7" s="4"/>
      <c r="C7" s="3" t="s">
        <v>23</v>
      </c>
      <c r="D7" s="3" t="s">
        <v>57</v>
      </c>
      <c r="E7" s="3" t="s">
        <v>61</v>
      </c>
      <c r="F7" s="3" t="s">
        <v>61</v>
      </c>
      <c r="G7" s="3"/>
      <c r="H7" t="s">
        <v>17</v>
      </c>
      <c r="I7"/>
      <c r="J7"/>
      <c r="K7"/>
      <c r="L7"/>
      <c r="M7"/>
      <c r="N7"/>
      <c r="O7" t="s">
        <v>2</v>
      </c>
      <c r="P7"/>
      <c r="Q7"/>
      <c r="R7"/>
      <c r="S7"/>
      <c r="T7"/>
      <c r="U7"/>
      <c r="V7"/>
      <c r="W7" t="s">
        <v>7</v>
      </c>
      <c r="X7"/>
      <c r="Y7"/>
      <c r="Z7" t="s">
        <v>12</v>
      </c>
      <c r="AA7"/>
      <c r="AB7"/>
      <c r="AC7"/>
      <c r="AD7"/>
      <c r="AE7" t="s">
        <v>14</v>
      </c>
      <c r="AF7"/>
      <c r="AG7"/>
      <c r="AH7"/>
      <c r="AI7"/>
      <c r="AJ7"/>
      <c r="AK7"/>
      <c r="AL7" t="s">
        <v>16</v>
      </c>
      <c r="AM7"/>
      <c r="AN7"/>
      <c r="AO7"/>
      <c r="AP7"/>
      <c r="AQ7"/>
      <c r="AR7"/>
      <c r="AS7"/>
      <c r="AT7"/>
      <c r="AU7"/>
    </row>
    <row r="8" spans="1:47" s="5" customFormat="1">
      <c r="A8" s="3"/>
      <c r="B8" s="4"/>
      <c r="C8" s="3"/>
      <c r="D8" s="3"/>
      <c r="E8" s="3"/>
      <c r="F8" s="3"/>
      <c r="G8" s="3"/>
    </row>
    <row r="9" spans="1:47" s="5" customFormat="1" ht="38.25">
      <c r="A9" s="3" t="s">
        <v>24</v>
      </c>
      <c r="B9" t="s">
        <v>26</v>
      </c>
      <c r="C9" s="5" t="s">
        <v>27</v>
      </c>
      <c r="D9" s="5" t="s">
        <v>58</v>
      </c>
      <c r="E9" s="10" t="s">
        <v>59</v>
      </c>
      <c r="F9" s="3" t="s">
        <v>60</v>
      </c>
      <c r="G9" s="3" t="s">
        <v>64</v>
      </c>
      <c r="H9" s="5" t="s">
        <v>18</v>
      </c>
      <c r="I9" s="5" t="s">
        <v>19</v>
      </c>
      <c r="J9" s="5" t="s">
        <v>20</v>
      </c>
      <c r="K9" s="5" t="s">
        <v>21</v>
      </c>
      <c r="L9" t="s">
        <v>22</v>
      </c>
      <c r="M9"/>
      <c r="N9" t="s">
        <v>0</v>
      </c>
      <c r="O9" t="s">
        <v>31</v>
      </c>
      <c r="P9" t="s">
        <v>3</v>
      </c>
      <c r="Q9" t="s">
        <v>32</v>
      </c>
      <c r="R9" t="s">
        <v>33</v>
      </c>
      <c r="S9" t="s">
        <v>34</v>
      </c>
      <c r="T9" t="s">
        <v>35</v>
      </c>
      <c r="U9" t="s">
        <v>5</v>
      </c>
      <c r="V9" t="s">
        <v>6</v>
      </c>
      <c r="W9" t="s">
        <v>8</v>
      </c>
      <c r="X9" t="s">
        <v>10</v>
      </c>
      <c r="Y9" t="s">
        <v>11</v>
      </c>
      <c r="Z9" t="s">
        <v>36</v>
      </c>
      <c r="AA9" t="s">
        <v>37</v>
      </c>
      <c r="AB9" t="s">
        <v>13</v>
      </c>
      <c r="AC9" t="s">
        <v>38</v>
      </c>
      <c r="AD9" t="s">
        <v>39</v>
      </c>
      <c r="AE9" t="s">
        <v>40</v>
      </c>
      <c r="AF9" t="s">
        <v>41</v>
      </c>
      <c r="AG9" t="s">
        <v>42</v>
      </c>
      <c r="AH9" t="s">
        <v>43</v>
      </c>
      <c r="AI9" t="s">
        <v>44</v>
      </c>
      <c r="AJ9" t="s">
        <v>45</v>
      </c>
      <c r="AK9" t="s">
        <v>46</v>
      </c>
      <c r="AL9" t="s">
        <v>47</v>
      </c>
      <c r="AM9" t="s">
        <v>48</v>
      </c>
      <c r="AN9" t="s">
        <v>49</v>
      </c>
      <c r="AO9" t="s">
        <v>50</v>
      </c>
      <c r="AP9" t="s">
        <v>51</v>
      </c>
      <c r="AQ9" t="s">
        <v>52</v>
      </c>
      <c r="AR9" t="s">
        <v>53</v>
      </c>
      <c r="AS9" t="s">
        <v>54</v>
      </c>
      <c r="AT9" t="s">
        <v>55</v>
      </c>
      <c r="AU9" t="s">
        <v>56</v>
      </c>
    </row>
    <row r="10" spans="1:47" hidden="1">
      <c r="A10" s="1">
        <v>367</v>
      </c>
      <c r="B10" s="7">
        <v>40093</v>
      </c>
      <c r="C10" s="1"/>
      <c r="D10" s="1"/>
      <c r="E10" s="1"/>
      <c r="F10" s="1"/>
      <c r="G10" s="1"/>
    </row>
    <row r="11" spans="1:47" hidden="1">
      <c r="A11" s="1">
        <v>368</v>
      </c>
      <c r="B11" s="7">
        <v>40095</v>
      </c>
      <c r="C11" s="1"/>
      <c r="D11" s="1"/>
      <c r="E11" s="1"/>
      <c r="F11" s="1"/>
      <c r="G11" s="1"/>
    </row>
    <row r="12" spans="1:47" hidden="1">
      <c r="A12" s="1">
        <v>369</v>
      </c>
      <c r="B12" s="7">
        <v>40100</v>
      </c>
      <c r="C12" s="1"/>
      <c r="D12" s="1"/>
      <c r="E12" s="1"/>
      <c r="F12" s="1"/>
      <c r="G12" s="1"/>
      <c r="N12">
        <v>19</v>
      </c>
      <c r="O12">
        <v>0.499</v>
      </c>
      <c r="P12">
        <v>3.3</v>
      </c>
      <c r="S12">
        <v>0.13</v>
      </c>
      <c r="T12">
        <v>0.499</v>
      </c>
      <c r="U12">
        <v>2.6</v>
      </c>
      <c r="V12">
        <v>2.9</v>
      </c>
      <c r="W12">
        <v>13</v>
      </c>
      <c r="X12">
        <v>13</v>
      </c>
      <c r="Y12">
        <v>300</v>
      </c>
      <c r="Z12">
        <v>22</v>
      </c>
      <c r="AA12">
        <v>14</v>
      </c>
      <c r="AB12">
        <v>112.55799999999999</v>
      </c>
      <c r="AC12">
        <v>3.1</v>
      </c>
      <c r="AD12">
        <v>55</v>
      </c>
      <c r="AE12">
        <v>73</v>
      </c>
      <c r="AF12">
        <v>84</v>
      </c>
      <c r="AG12">
        <v>4.9989999999999997</v>
      </c>
      <c r="AI12">
        <v>96</v>
      </c>
      <c r="AL12">
        <v>2.2000000000000002</v>
      </c>
      <c r="AN12">
        <v>1.7</v>
      </c>
      <c r="AO12">
        <v>3.5</v>
      </c>
      <c r="AP12">
        <v>0.499</v>
      </c>
      <c r="AQ12">
        <v>4.0999999999999996</v>
      </c>
      <c r="AS12">
        <v>3</v>
      </c>
      <c r="AT12">
        <v>0.39900000000000002</v>
      </c>
      <c r="AU12">
        <v>8.5</v>
      </c>
    </row>
    <row r="13" spans="1:47" hidden="1">
      <c r="A13" s="1">
        <v>370</v>
      </c>
      <c r="B13" s="7">
        <v>40101</v>
      </c>
      <c r="C13" s="1"/>
      <c r="D13" s="1"/>
      <c r="E13" s="1"/>
      <c r="F13" s="1"/>
      <c r="G13" s="1"/>
    </row>
    <row r="14" spans="1:47" hidden="1">
      <c r="A14" s="1">
        <v>371</v>
      </c>
      <c r="B14" s="7">
        <v>40105</v>
      </c>
      <c r="C14" s="1"/>
      <c r="D14" s="1"/>
      <c r="E14" s="1"/>
      <c r="F14" s="1"/>
      <c r="G14" s="1"/>
    </row>
    <row r="15" spans="1:47" hidden="1">
      <c r="A15" s="1">
        <v>372</v>
      </c>
      <c r="B15" s="7">
        <v>40113</v>
      </c>
      <c r="C15" s="1"/>
      <c r="D15" s="1"/>
      <c r="E15" s="1"/>
      <c r="F15" s="1"/>
      <c r="G15" s="1"/>
    </row>
    <row r="16" spans="1:47" hidden="1">
      <c r="A16" s="1">
        <v>373</v>
      </c>
      <c r="B16" s="7">
        <v>40115</v>
      </c>
      <c r="C16" s="1"/>
      <c r="D16" s="1"/>
      <c r="E16" s="1"/>
      <c r="F16" s="1"/>
      <c r="G16" s="1"/>
    </row>
    <row r="17" spans="1:47" hidden="1">
      <c r="A17" s="1">
        <v>374</v>
      </c>
      <c r="B17" s="7">
        <v>40120</v>
      </c>
      <c r="C17" s="1"/>
      <c r="D17" s="1"/>
      <c r="E17" s="1"/>
      <c r="F17" s="1"/>
      <c r="G17" s="1"/>
    </row>
    <row r="18" spans="1:47" hidden="1">
      <c r="A18" s="1">
        <v>375</v>
      </c>
      <c r="B18" s="7">
        <v>40127</v>
      </c>
      <c r="C18" s="1"/>
      <c r="D18" s="1"/>
      <c r="E18" s="1"/>
      <c r="F18" s="1"/>
      <c r="G18" s="1"/>
    </row>
    <row r="19" spans="1:47" hidden="1">
      <c r="A19" s="1">
        <v>376</v>
      </c>
      <c r="B19" s="7">
        <v>40134</v>
      </c>
      <c r="C19" s="1"/>
      <c r="D19" s="1"/>
      <c r="E19" s="1"/>
      <c r="F19" s="1"/>
      <c r="G19" s="1"/>
      <c r="H19">
        <v>6.4</v>
      </c>
      <c r="I19">
        <v>401</v>
      </c>
      <c r="J19">
        <v>4</v>
      </c>
      <c r="L19">
        <v>12.8</v>
      </c>
      <c r="M19">
        <f>CONVERT(L19,$L$6,$M$6)</f>
        <v>55.040000000000006</v>
      </c>
      <c r="N19">
        <v>10</v>
      </c>
      <c r="O19">
        <v>0.499</v>
      </c>
      <c r="P19">
        <v>2.9</v>
      </c>
      <c r="S19">
        <v>0.1</v>
      </c>
      <c r="T19">
        <v>0.499</v>
      </c>
      <c r="U19">
        <v>2.6</v>
      </c>
      <c r="V19">
        <v>3.2</v>
      </c>
      <c r="W19">
        <v>17</v>
      </c>
      <c r="X19">
        <v>17</v>
      </c>
      <c r="Y19">
        <v>240</v>
      </c>
      <c r="Z19">
        <v>1</v>
      </c>
      <c r="AA19">
        <v>1</v>
      </c>
      <c r="AB19">
        <v>6.5468700000000002</v>
      </c>
      <c r="AC19">
        <v>2.4</v>
      </c>
      <c r="AD19">
        <v>1</v>
      </c>
      <c r="AE19">
        <v>83</v>
      </c>
      <c r="AF19">
        <v>83</v>
      </c>
      <c r="AG19">
        <v>5</v>
      </c>
      <c r="AI19">
        <v>74</v>
      </c>
      <c r="AL19">
        <v>2.1</v>
      </c>
      <c r="AN19">
        <v>0.6</v>
      </c>
      <c r="AO19">
        <v>2.2000000000000002</v>
      </c>
      <c r="AP19">
        <v>0.499</v>
      </c>
      <c r="AQ19">
        <v>3.6</v>
      </c>
      <c r="AS19">
        <v>2.1</v>
      </c>
      <c r="AT19">
        <v>0.39900000000000002</v>
      </c>
      <c r="AU19">
        <v>2.7</v>
      </c>
    </row>
    <row r="20" spans="1:47" hidden="1">
      <c r="A20" s="1">
        <v>377</v>
      </c>
      <c r="B20" s="7">
        <v>40157</v>
      </c>
      <c r="C20" s="1"/>
      <c r="D20" s="1"/>
      <c r="E20" s="1"/>
      <c r="F20" s="1"/>
      <c r="G20" s="1"/>
    </row>
    <row r="21" spans="1:47" hidden="1">
      <c r="A21" s="1">
        <v>378</v>
      </c>
      <c r="B21" s="7">
        <v>40213</v>
      </c>
      <c r="C21" s="1"/>
      <c r="D21" s="1"/>
      <c r="E21" s="1"/>
      <c r="F21" s="1"/>
      <c r="G21" s="1"/>
    </row>
    <row r="22" spans="1:47" hidden="1">
      <c r="A22" s="1">
        <v>379</v>
      </c>
      <c r="B22" s="7">
        <v>40219</v>
      </c>
      <c r="C22" s="1"/>
      <c r="D22" s="1"/>
      <c r="E22" s="1"/>
      <c r="F22" s="1"/>
      <c r="G22" s="1"/>
    </row>
    <row r="23" spans="1:47" hidden="1">
      <c r="A23" s="1">
        <v>380</v>
      </c>
      <c r="B23" s="7">
        <v>40226</v>
      </c>
      <c r="C23" s="1"/>
      <c r="D23" s="1"/>
      <c r="E23" s="1"/>
      <c r="F23" s="1"/>
      <c r="G23" s="1"/>
    </row>
    <row r="24" spans="1:47" hidden="1">
      <c r="A24" s="1">
        <v>381</v>
      </c>
      <c r="B24" s="7">
        <v>40240</v>
      </c>
      <c r="C24" s="1"/>
      <c r="D24" s="1"/>
      <c r="E24" s="1"/>
      <c r="F24" s="1"/>
      <c r="G24" s="1"/>
      <c r="H24">
        <v>7.5</v>
      </c>
      <c r="I24">
        <v>646</v>
      </c>
      <c r="J24">
        <v>10.7</v>
      </c>
      <c r="K24">
        <v>10.9</v>
      </c>
      <c r="L24">
        <v>9.8000000000000007</v>
      </c>
      <c r="M24">
        <f t="shared" ref="M24:M32" si="0">CONVERT(L24,$L$6,$M$6)</f>
        <v>49.64</v>
      </c>
      <c r="N24">
        <v>14</v>
      </c>
      <c r="O24">
        <v>0.499</v>
      </c>
      <c r="P24">
        <v>2.7</v>
      </c>
      <c r="S24">
        <v>0.14000000000000001</v>
      </c>
      <c r="T24">
        <v>0.74</v>
      </c>
      <c r="U24">
        <v>4.5</v>
      </c>
      <c r="V24">
        <v>4.4000000000000004</v>
      </c>
      <c r="W24">
        <v>13</v>
      </c>
      <c r="X24">
        <v>17</v>
      </c>
      <c r="Y24">
        <v>1600</v>
      </c>
      <c r="Z24">
        <v>32</v>
      </c>
      <c r="AA24">
        <v>16</v>
      </c>
      <c r="AB24">
        <v>145.76</v>
      </c>
      <c r="AC24">
        <v>35</v>
      </c>
      <c r="AD24">
        <v>60</v>
      </c>
      <c r="AF24">
        <v>92</v>
      </c>
      <c r="AG24">
        <v>4.9989999999999997</v>
      </c>
      <c r="AI24">
        <v>82</v>
      </c>
      <c r="AK24">
        <v>97</v>
      </c>
      <c r="AL24">
        <v>2.1</v>
      </c>
      <c r="AM24">
        <v>370</v>
      </c>
      <c r="AN24">
        <v>1.7</v>
      </c>
      <c r="AO24">
        <v>3.2</v>
      </c>
      <c r="AP24">
        <v>0.5</v>
      </c>
      <c r="AQ24">
        <f>199/1000</f>
        <v>0.19900000000000001</v>
      </c>
      <c r="AR24">
        <v>3.2</v>
      </c>
      <c r="AS24">
        <v>3.5</v>
      </c>
      <c r="AT24">
        <v>1.1000000000000001</v>
      </c>
      <c r="AU24">
        <v>6.9</v>
      </c>
    </row>
    <row r="25" spans="1:47" hidden="1">
      <c r="A25" s="1">
        <v>382</v>
      </c>
      <c r="B25" s="7">
        <v>40275</v>
      </c>
      <c r="C25" s="1"/>
      <c r="D25" s="1"/>
      <c r="E25" s="1"/>
      <c r="F25" s="1"/>
      <c r="G25" s="1"/>
      <c r="H25">
        <v>7.4</v>
      </c>
      <c r="I25">
        <v>268</v>
      </c>
      <c r="J25">
        <v>11</v>
      </c>
      <c r="K25">
        <v>6.1</v>
      </c>
      <c r="L25">
        <v>13.7</v>
      </c>
      <c r="M25">
        <f t="shared" si="0"/>
        <v>56.66</v>
      </c>
      <c r="N25">
        <v>15</v>
      </c>
      <c r="O25">
        <v>0.499</v>
      </c>
      <c r="P25">
        <v>4.5999999999999996</v>
      </c>
      <c r="S25" s="9">
        <v>6.8000000000000005E-2</v>
      </c>
      <c r="T25">
        <v>0.67</v>
      </c>
      <c r="U25">
        <v>4.4000000000000004</v>
      </c>
      <c r="V25">
        <v>4.3</v>
      </c>
      <c r="W25">
        <v>22</v>
      </c>
      <c r="X25">
        <v>22</v>
      </c>
      <c r="Y25">
        <v>1600</v>
      </c>
      <c r="Z25">
        <v>16</v>
      </c>
      <c r="AA25">
        <v>7</v>
      </c>
      <c r="AB25">
        <v>68.763999999999996</v>
      </c>
      <c r="AC25">
        <v>2.5</v>
      </c>
      <c r="AD25">
        <v>29</v>
      </c>
      <c r="AF25">
        <v>52</v>
      </c>
      <c r="AG25">
        <v>4.9989999999999997</v>
      </c>
      <c r="AI25">
        <v>32</v>
      </c>
      <c r="AK25">
        <v>37</v>
      </c>
      <c r="AL25">
        <v>1.9</v>
      </c>
      <c r="AM25">
        <v>160</v>
      </c>
      <c r="AN25">
        <v>1</v>
      </c>
      <c r="AO25">
        <v>4.0999999999999996</v>
      </c>
      <c r="AP25">
        <v>1</v>
      </c>
      <c r="AQ25">
        <f>199/1000</f>
        <v>0.19900000000000001</v>
      </c>
      <c r="AR25">
        <v>2.1</v>
      </c>
      <c r="AS25">
        <v>1.8</v>
      </c>
      <c r="AT25">
        <v>0.79900000000000004</v>
      </c>
      <c r="AU25">
        <v>5.2</v>
      </c>
    </row>
    <row r="26" spans="1:47" hidden="1">
      <c r="A26" s="1">
        <v>383</v>
      </c>
      <c r="B26" s="7">
        <v>40289</v>
      </c>
      <c r="C26" s="1"/>
      <c r="D26" s="1"/>
      <c r="E26" s="1"/>
      <c r="F26" s="1"/>
      <c r="G26" s="1"/>
      <c r="M26">
        <f t="shared" si="0"/>
        <v>32</v>
      </c>
    </row>
    <row r="27" spans="1:47" hidden="1">
      <c r="A27" s="1">
        <v>384</v>
      </c>
      <c r="B27" s="7">
        <v>40330</v>
      </c>
      <c r="C27" s="1"/>
      <c r="D27" s="1"/>
      <c r="E27" s="1"/>
      <c r="F27" s="1"/>
      <c r="G27" s="1"/>
      <c r="H27">
        <v>7.1</v>
      </c>
      <c r="I27">
        <v>309</v>
      </c>
      <c r="J27">
        <v>41.5</v>
      </c>
      <c r="K27">
        <v>10.1</v>
      </c>
      <c r="L27">
        <v>21.5</v>
      </c>
      <c r="M27">
        <f t="shared" si="0"/>
        <v>70.7</v>
      </c>
      <c r="N27">
        <v>48</v>
      </c>
      <c r="O27">
        <v>7.0000000000000007E-2</v>
      </c>
      <c r="P27">
        <v>3.99</v>
      </c>
      <c r="Q27">
        <v>0.48</v>
      </c>
      <c r="R27">
        <v>2.9899999999999999E-2</v>
      </c>
      <c r="S27">
        <v>0.12</v>
      </c>
      <c r="T27">
        <v>0.4</v>
      </c>
      <c r="U27">
        <v>3.2</v>
      </c>
      <c r="V27">
        <v>3.4</v>
      </c>
      <c r="W27">
        <v>50</v>
      </c>
      <c r="X27">
        <v>50</v>
      </c>
      <c r="Y27">
        <v>430</v>
      </c>
      <c r="Z27">
        <v>16</v>
      </c>
      <c r="AA27">
        <v>8</v>
      </c>
      <c r="AB27">
        <v>72.88</v>
      </c>
      <c r="AC27">
        <v>2.2000000000000002</v>
      </c>
      <c r="AD27">
        <v>31</v>
      </c>
      <c r="AE27">
        <v>51</v>
      </c>
      <c r="AF27">
        <v>62</v>
      </c>
      <c r="AG27">
        <v>4.9989999999999997</v>
      </c>
      <c r="AI27">
        <v>36</v>
      </c>
      <c r="AJ27">
        <v>4999</v>
      </c>
      <c r="AK27">
        <v>43</v>
      </c>
      <c r="AL27">
        <v>2</v>
      </c>
      <c r="AM27">
        <v>180</v>
      </c>
      <c r="AN27">
        <v>2.8</v>
      </c>
      <c r="AO27">
        <v>3.5</v>
      </c>
      <c r="AP27">
        <v>0.9</v>
      </c>
      <c r="AQ27">
        <f>199/1000</f>
        <v>0.19900000000000001</v>
      </c>
      <c r="AR27">
        <v>2</v>
      </c>
      <c r="AS27">
        <v>3.9</v>
      </c>
      <c r="AT27">
        <v>0.6</v>
      </c>
      <c r="AU27">
        <v>7.5</v>
      </c>
    </row>
    <row r="28" spans="1:47" hidden="1">
      <c r="A28" s="1">
        <v>385</v>
      </c>
      <c r="B28" s="7">
        <v>40366</v>
      </c>
      <c r="C28" s="1"/>
      <c r="D28" s="1"/>
      <c r="E28" s="1"/>
      <c r="F28" s="1"/>
      <c r="G28" s="1"/>
      <c r="H28">
        <v>7.69</v>
      </c>
      <c r="I28">
        <v>274</v>
      </c>
      <c r="K28">
        <v>8.0299999999999994</v>
      </c>
      <c r="L28">
        <v>26.7</v>
      </c>
      <c r="M28">
        <f t="shared" si="0"/>
        <v>80.06</v>
      </c>
      <c r="N28">
        <v>85</v>
      </c>
      <c r="O28">
        <v>0.08</v>
      </c>
      <c r="P28">
        <v>3.99</v>
      </c>
      <c r="Q28">
        <v>0.48</v>
      </c>
      <c r="R28">
        <v>2.9899999999999999E-2</v>
      </c>
      <c r="S28">
        <v>2.7</v>
      </c>
      <c r="T28">
        <v>0.5</v>
      </c>
      <c r="U28">
        <v>2.5</v>
      </c>
      <c r="V28">
        <v>2.7</v>
      </c>
      <c r="W28">
        <v>23</v>
      </c>
      <c r="X28">
        <v>30</v>
      </c>
      <c r="Y28">
        <v>1600</v>
      </c>
      <c r="Z28">
        <v>15</v>
      </c>
      <c r="AA28">
        <v>8</v>
      </c>
      <c r="AB28">
        <v>70.382999999999996</v>
      </c>
      <c r="AC28">
        <v>1.8</v>
      </c>
      <c r="AD28">
        <v>28</v>
      </c>
      <c r="AE28">
        <v>53</v>
      </c>
      <c r="AF28">
        <v>65</v>
      </c>
      <c r="AG28">
        <v>4.9989999999999997</v>
      </c>
      <c r="AI28">
        <v>30</v>
      </c>
      <c r="AJ28">
        <v>4999</v>
      </c>
      <c r="AK28">
        <v>33</v>
      </c>
      <c r="AL28">
        <v>2.1</v>
      </c>
      <c r="AM28">
        <v>120</v>
      </c>
      <c r="AN28">
        <v>3.5</v>
      </c>
      <c r="AO28">
        <v>3.8</v>
      </c>
      <c r="AP28">
        <v>1</v>
      </c>
      <c r="AQ28">
        <f>99/1000</f>
        <v>9.9000000000000005E-2</v>
      </c>
      <c r="AR28">
        <v>1.5</v>
      </c>
      <c r="AS28">
        <v>4.5</v>
      </c>
      <c r="AT28">
        <v>0.39900000000000002</v>
      </c>
      <c r="AU28">
        <v>0.8</v>
      </c>
    </row>
    <row r="29" spans="1:47" hidden="1">
      <c r="A29" s="1">
        <v>386</v>
      </c>
      <c r="B29" s="7">
        <v>40394</v>
      </c>
      <c r="C29" s="1"/>
      <c r="D29" s="1"/>
      <c r="E29" s="1"/>
      <c r="F29" s="1"/>
      <c r="G29" s="1"/>
      <c r="H29">
        <v>7.56</v>
      </c>
      <c r="I29">
        <v>321</v>
      </c>
      <c r="K29">
        <v>8.91</v>
      </c>
      <c r="L29">
        <v>26.2</v>
      </c>
      <c r="M29">
        <f t="shared" si="0"/>
        <v>79.16</v>
      </c>
      <c r="N29">
        <v>29</v>
      </c>
      <c r="O29">
        <v>7.0000000000000007E-2</v>
      </c>
      <c r="P29">
        <v>2.9</v>
      </c>
      <c r="Q29">
        <v>0.31</v>
      </c>
      <c r="R29">
        <v>2.9899999999999999E-2</v>
      </c>
      <c r="S29">
        <v>0.11</v>
      </c>
      <c r="T29">
        <v>0.3</v>
      </c>
      <c r="U29">
        <v>2.9</v>
      </c>
      <c r="V29">
        <v>2.7</v>
      </c>
      <c r="W29">
        <v>8</v>
      </c>
      <c r="X29">
        <v>17</v>
      </c>
      <c r="Y29">
        <v>500</v>
      </c>
      <c r="Z29">
        <v>16</v>
      </c>
      <c r="AA29">
        <v>9</v>
      </c>
      <c r="AB29">
        <v>76.995999999999995</v>
      </c>
      <c r="AC29">
        <v>2</v>
      </c>
      <c r="AD29">
        <v>28</v>
      </c>
      <c r="AE29">
        <v>28</v>
      </c>
      <c r="AF29">
        <v>75</v>
      </c>
      <c r="AG29">
        <v>4.9989999999999997</v>
      </c>
      <c r="AI29">
        <v>43</v>
      </c>
      <c r="AJ29">
        <v>4999</v>
      </c>
      <c r="AK29">
        <v>30</v>
      </c>
      <c r="AL29">
        <v>2.6</v>
      </c>
      <c r="AM29">
        <v>120</v>
      </c>
      <c r="AN29">
        <v>1.6</v>
      </c>
      <c r="AO29">
        <v>2.6</v>
      </c>
      <c r="AP29">
        <v>0.5</v>
      </c>
      <c r="AQ29">
        <f>99/1000</f>
        <v>9.9000000000000005E-2</v>
      </c>
      <c r="AR29">
        <v>1.4</v>
      </c>
      <c r="AS29">
        <v>2.9</v>
      </c>
      <c r="AT29">
        <v>0.39900000000000002</v>
      </c>
      <c r="AU29">
        <v>5</v>
      </c>
    </row>
    <row r="30" spans="1:47" hidden="1">
      <c r="A30" s="1">
        <v>387</v>
      </c>
      <c r="B30" s="7">
        <v>40422</v>
      </c>
      <c r="C30" s="1"/>
      <c r="D30" s="1"/>
      <c r="E30" s="1"/>
      <c r="F30" s="1"/>
      <c r="G30" s="1"/>
      <c r="H30">
        <v>7.37</v>
      </c>
      <c r="I30">
        <v>468</v>
      </c>
      <c r="K30">
        <v>11.17</v>
      </c>
      <c r="L30">
        <v>23.3</v>
      </c>
      <c r="M30">
        <f t="shared" si="0"/>
        <v>73.94</v>
      </c>
      <c r="N30">
        <v>13</v>
      </c>
      <c r="O30">
        <v>0.06</v>
      </c>
      <c r="P30">
        <v>2.1</v>
      </c>
      <c r="Q30">
        <v>0.47</v>
      </c>
      <c r="R30">
        <v>2.9899999999999999E-2</v>
      </c>
      <c r="S30">
        <v>0.13</v>
      </c>
      <c r="T30">
        <v>0.3</v>
      </c>
      <c r="U30">
        <v>2.7</v>
      </c>
      <c r="V30">
        <v>2.7</v>
      </c>
      <c r="W30">
        <v>8</v>
      </c>
      <c r="X30">
        <v>8</v>
      </c>
      <c r="Y30">
        <v>240</v>
      </c>
      <c r="Z30">
        <v>21</v>
      </c>
      <c r="AA30">
        <v>12</v>
      </c>
      <c r="AB30">
        <v>101.82899999999999</v>
      </c>
      <c r="AC30">
        <v>2.5</v>
      </c>
      <c r="AD30">
        <v>50</v>
      </c>
      <c r="AE30">
        <v>76</v>
      </c>
      <c r="AF30">
        <v>93</v>
      </c>
      <c r="AG30">
        <v>4.9989999999999997</v>
      </c>
      <c r="AI30">
        <v>76</v>
      </c>
      <c r="AJ30">
        <v>4999</v>
      </c>
      <c r="AK30">
        <v>42</v>
      </c>
      <c r="AL30">
        <v>2.2999999999999998</v>
      </c>
      <c r="AM30">
        <v>150</v>
      </c>
      <c r="AN30">
        <v>1.4</v>
      </c>
      <c r="AO30">
        <v>2.2000000000000002</v>
      </c>
      <c r="AP30">
        <v>0.499</v>
      </c>
      <c r="AQ30">
        <f>99/1000</f>
        <v>9.9000000000000005E-2</v>
      </c>
      <c r="AR30">
        <v>1.6</v>
      </c>
      <c r="AS30">
        <v>3.2</v>
      </c>
      <c r="AT30">
        <v>0.8</v>
      </c>
      <c r="AU30">
        <v>2.5</v>
      </c>
    </row>
    <row r="31" spans="1:47" hidden="1">
      <c r="A31" s="1">
        <v>388</v>
      </c>
      <c r="B31" s="7">
        <v>40457</v>
      </c>
      <c r="C31" s="1"/>
      <c r="D31" s="1"/>
      <c r="E31" s="1"/>
      <c r="F31" s="1"/>
      <c r="G31" s="1"/>
      <c r="H31">
        <v>8.0299999999999994</v>
      </c>
      <c r="I31">
        <v>637</v>
      </c>
      <c r="K31">
        <v>10.9</v>
      </c>
      <c r="L31">
        <v>20.399999999999999</v>
      </c>
      <c r="M31">
        <f t="shared" si="0"/>
        <v>68.72</v>
      </c>
      <c r="N31">
        <v>20</v>
      </c>
      <c r="O31">
        <v>0.499</v>
      </c>
      <c r="P31">
        <v>3.3</v>
      </c>
      <c r="Q31">
        <v>1.5</v>
      </c>
      <c r="R31">
        <v>2.9899999999999999E-2</v>
      </c>
      <c r="S31">
        <v>0.14000000000000001</v>
      </c>
      <c r="T31">
        <v>0.499</v>
      </c>
      <c r="U31">
        <v>2.8</v>
      </c>
      <c r="V31">
        <v>2.8</v>
      </c>
      <c r="W31">
        <v>11</v>
      </c>
      <c r="X31">
        <v>27</v>
      </c>
      <c r="Y31">
        <v>240</v>
      </c>
      <c r="Z31">
        <v>31</v>
      </c>
      <c r="AA31">
        <v>18</v>
      </c>
      <c r="AB31">
        <v>151.495</v>
      </c>
      <c r="AC31">
        <v>3.4</v>
      </c>
      <c r="AD31">
        <v>73</v>
      </c>
      <c r="AE31">
        <v>92</v>
      </c>
      <c r="AF31">
        <v>92</v>
      </c>
      <c r="AG31">
        <v>4.9989999999999997</v>
      </c>
      <c r="AI31">
        <v>92</v>
      </c>
      <c r="AK31">
        <v>62</v>
      </c>
      <c r="AL31">
        <v>1.7</v>
      </c>
      <c r="AM31">
        <v>230</v>
      </c>
      <c r="AN31">
        <v>1.4</v>
      </c>
      <c r="AO31">
        <v>3.6</v>
      </c>
      <c r="AP31">
        <v>0.6</v>
      </c>
      <c r="AQ31">
        <f>99/1000</f>
        <v>9.9000000000000005E-2</v>
      </c>
      <c r="AR31">
        <v>2.2000000000000002</v>
      </c>
      <c r="AS31">
        <v>3.5</v>
      </c>
      <c r="AU31">
        <v>17</v>
      </c>
    </row>
    <row r="32" spans="1:47" hidden="1">
      <c r="A32" s="1">
        <v>389</v>
      </c>
      <c r="B32" s="7">
        <v>40513</v>
      </c>
      <c r="C32" s="1"/>
      <c r="D32" s="1"/>
      <c r="E32" s="1"/>
      <c r="F32" s="1"/>
      <c r="G32" s="1"/>
      <c r="H32">
        <v>7.64</v>
      </c>
      <c r="I32">
        <v>673</v>
      </c>
      <c r="K32">
        <v>13.56</v>
      </c>
      <c r="L32">
        <v>10.56</v>
      </c>
      <c r="M32">
        <f t="shared" si="0"/>
        <v>51.008000000000003</v>
      </c>
      <c r="O32">
        <v>0.5</v>
      </c>
      <c r="P32">
        <v>2.4</v>
      </c>
      <c r="Q32">
        <v>1.3</v>
      </c>
      <c r="R32">
        <v>0.03</v>
      </c>
      <c r="S32">
        <v>9.6000000000000002E-2</v>
      </c>
      <c r="T32">
        <v>0.5</v>
      </c>
      <c r="U32">
        <v>2.7</v>
      </c>
      <c r="V32">
        <v>2.7</v>
      </c>
      <c r="W32">
        <v>30</v>
      </c>
      <c r="X32">
        <v>30</v>
      </c>
      <c r="Y32">
        <v>170</v>
      </c>
      <c r="AB32">
        <v>0</v>
      </c>
      <c r="AE32">
        <v>86</v>
      </c>
      <c r="AF32">
        <v>86</v>
      </c>
      <c r="AG32">
        <v>5</v>
      </c>
      <c r="AI32">
        <v>90</v>
      </c>
      <c r="AK32">
        <v>80</v>
      </c>
      <c r="AT32">
        <v>0.8</v>
      </c>
    </row>
    <row r="33" spans="1:47">
      <c r="A33" s="1">
        <v>1</v>
      </c>
      <c r="B33" s="6">
        <v>40817</v>
      </c>
      <c r="C33">
        <v>363</v>
      </c>
      <c r="D33" s="12">
        <v>321.82</v>
      </c>
      <c r="E33">
        <v>71</v>
      </c>
      <c r="F33">
        <v>72</v>
      </c>
      <c r="G33" s="6"/>
    </row>
    <row r="34" spans="1:47">
      <c r="A34" s="1">
        <v>2</v>
      </c>
      <c r="B34" s="6">
        <v>40818</v>
      </c>
      <c r="C34">
        <v>379</v>
      </c>
      <c r="D34" s="12">
        <v>319.08</v>
      </c>
      <c r="E34">
        <v>71</v>
      </c>
      <c r="F34">
        <v>72</v>
      </c>
      <c r="G34" s="6"/>
    </row>
    <row r="35" spans="1:47">
      <c r="A35" s="1">
        <v>3</v>
      </c>
      <c r="B35" s="6">
        <v>40819</v>
      </c>
      <c r="C35">
        <v>356</v>
      </c>
      <c r="D35" s="12">
        <v>310.02999999999997</v>
      </c>
      <c r="E35">
        <v>70</v>
      </c>
      <c r="F35">
        <v>72</v>
      </c>
      <c r="G35" s="6"/>
    </row>
    <row r="36" spans="1:47">
      <c r="A36" s="1">
        <v>4</v>
      </c>
      <c r="B36" s="6">
        <v>40820</v>
      </c>
      <c r="C36">
        <v>338</v>
      </c>
      <c r="D36" s="12">
        <v>305.83999999999997</v>
      </c>
      <c r="E36">
        <v>70</v>
      </c>
      <c r="F36">
        <v>70</v>
      </c>
      <c r="G36" s="6"/>
    </row>
    <row r="37" spans="1:47">
      <c r="A37" s="1">
        <v>5</v>
      </c>
      <c r="B37" s="6">
        <v>40821</v>
      </c>
      <c r="C37">
        <v>300</v>
      </c>
      <c r="D37" s="12">
        <v>304.51</v>
      </c>
      <c r="E37">
        <v>68</v>
      </c>
      <c r="F37">
        <v>69</v>
      </c>
      <c r="G37" s="6"/>
    </row>
    <row r="38" spans="1:47">
      <c r="A38" s="1">
        <v>6</v>
      </c>
      <c r="B38" s="6">
        <v>40822</v>
      </c>
      <c r="C38">
        <v>257</v>
      </c>
      <c r="D38" s="12">
        <v>285.14999999999998</v>
      </c>
      <c r="E38">
        <v>66</v>
      </c>
      <c r="F38">
        <v>67</v>
      </c>
      <c r="G38" s="6"/>
    </row>
    <row r="39" spans="1:47">
      <c r="A39" s="1">
        <v>7</v>
      </c>
      <c r="B39" s="6">
        <v>40823</v>
      </c>
      <c r="C39">
        <v>243</v>
      </c>
      <c r="D39" s="12">
        <v>291.18</v>
      </c>
      <c r="E39">
        <v>66</v>
      </c>
      <c r="F39">
        <v>67</v>
      </c>
      <c r="G39" s="6"/>
    </row>
    <row r="40" spans="1:47">
      <c r="A40" s="1">
        <v>8</v>
      </c>
      <c r="B40" s="6">
        <v>40824</v>
      </c>
      <c r="C40">
        <v>242</v>
      </c>
      <c r="D40" s="12">
        <v>307.14</v>
      </c>
      <c r="E40">
        <v>65</v>
      </c>
      <c r="F40">
        <v>67</v>
      </c>
      <c r="G40" s="6"/>
    </row>
    <row r="41" spans="1:47">
      <c r="A41" s="1">
        <v>9</v>
      </c>
      <c r="B41" s="6">
        <v>40825</v>
      </c>
      <c r="C41">
        <v>244</v>
      </c>
      <c r="D41" s="12">
        <v>305.33</v>
      </c>
      <c r="E41">
        <v>65</v>
      </c>
      <c r="F41">
        <v>66</v>
      </c>
      <c r="G41" s="6"/>
    </row>
    <row r="42" spans="1:47">
      <c r="A42" s="1">
        <v>10</v>
      </c>
      <c r="B42" s="6">
        <v>40826</v>
      </c>
      <c r="C42">
        <v>248</v>
      </c>
      <c r="D42" s="12">
        <v>302.63</v>
      </c>
      <c r="E42">
        <v>65</v>
      </c>
      <c r="F42">
        <v>66</v>
      </c>
      <c r="G42" s="6"/>
    </row>
    <row r="43" spans="1:47">
      <c r="A43" s="1">
        <v>11</v>
      </c>
      <c r="B43" s="6">
        <v>40827</v>
      </c>
      <c r="C43">
        <v>235</v>
      </c>
      <c r="D43" s="12">
        <v>283.14</v>
      </c>
      <c r="E43">
        <v>66</v>
      </c>
      <c r="F43">
        <v>68</v>
      </c>
      <c r="G43" s="6"/>
      <c r="H43">
        <v>7.8</v>
      </c>
      <c r="I43">
        <v>296</v>
      </c>
      <c r="J43">
        <v>14.7</v>
      </c>
      <c r="K43">
        <v>10.5</v>
      </c>
      <c r="L43">
        <v>19.3</v>
      </c>
      <c r="M43">
        <f>CONVERT(L43,$L$6,$M$6)</f>
        <v>66.740000000000009</v>
      </c>
      <c r="N43">
        <v>12</v>
      </c>
      <c r="O43">
        <v>7.0000000000000007E-2</v>
      </c>
      <c r="P43">
        <v>4.0999999999999996</v>
      </c>
      <c r="R43">
        <v>0.79</v>
      </c>
      <c r="S43">
        <v>0.09</v>
      </c>
      <c r="T43">
        <v>0.4</v>
      </c>
      <c r="U43">
        <v>2.6</v>
      </c>
      <c r="V43">
        <v>2.5</v>
      </c>
      <c r="W43">
        <v>8</v>
      </c>
      <c r="X43">
        <v>17</v>
      </c>
      <c r="Y43">
        <v>900</v>
      </c>
      <c r="Z43">
        <v>16</v>
      </c>
      <c r="AA43">
        <v>8</v>
      </c>
      <c r="AC43">
        <v>1.2</v>
      </c>
      <c r="AD43">
        <v>28</v>
      </c>
      <c r="AE43">
        <v>53</v>
      </c>
      <c r="AF43">
        <v>65</v>
      </c>
      <c r="AG43">
        <v>5</v>
      </c>
      <c r="AH43">
        <v>5</v>
      </c>
      <c r="AI43">
        <v>31</v>
      </c>
      <c r="AK43">
        <v>39</v>
      </c>
      <c r="AL43">
        <v>1.5</v>
      </c>
      <c r="AM43">
        <v>140</v>
      </c>
      <c r="AN43">
        <v>1.4</v>
      </c>
      <c r="AO43">
        <v>2.6</v>
      </c>
      <c r="AP43">
        <v>0.5</v>
      </c>
      <c r="AQ43">
        <f>99/1000</f>
        <v>9.9000000000000005E-2</v>
      </c>
      <c r="AR43">
        <v>1.4</v>
      </c>
      <c r="AS43">
        <v>2.4</v>
      </c>
      <c r="AT43">
        <v>0.5</v>
      </c>
      <c r="AU43">
        <v>4.2</v>
      </c>
    </row>
    <row r="44" spans="1:47">
      <c r="A44" s="1">
        <v>12</v>
      </c>
      <c r="B44" s="6">
        <v>40828</v>
      </c>
      <c r="C44">
        <v>221</v>
      </c>
      <c r="D44" s="12">
        <v>291.75</v>
      </c>
      <c r="E44">
        <v>67</v>
      </c>
      <c r="F44">
        <v>67</v>
      </c>
      <c r="G44" s="6"/>
    </row>
    <row r="45" spans="1:47">
      <c r="A45" s="1">
        <v>13</v>
      </c>
      <c r="B45" s="6">
        <v>40829</v>
      </c>
      <c r="C45">
        <v>218</v>
      </c>
      <c r="D45" s="12">
        <v>280.27</v>
      </c>
      <c r="E45">
        <v>67</v>
      </c>
      <c r="F45">
        <v>68</v>
      </c>
      <c r="G45" s="6"/>
    </row>
    <row r="46" spans="1:47">
      <c r="A46" s="1">
        <v>14</v>
      </c>
      <c r="B46" s="6">
        <v>40830</v>
      </c>
      <c r="C46">
        <v>217</v>
      </c>
      <c r="D46" s="12">
        <v>277.37</v>
      </c>
      <c r="E46">
        <v>67</v>
      </c>
      <c r="F46">
        <v>68</v>
      </c>
      <c r="G46" s="6"/>
    </row>
    <row r="47" spans="1:47">
      <c r="A47" s="1">
        <v>15</v>
      </c>
      <c r="B47" s="6">
        <v>40831</v>
      </c>
      <c r="C47">
        <v>222</v>
      </c>
      <c r="D47" s="12">
        <v>238.26</v>
      </c>
      <c r="E47">
        <v>67</v>
      </c>
      <c r="F47">
        <v>69</v>
      </c>
      <c r="G47" s="6"/>
    </row>
    <row r="48" spans="1:47">
      <c r="A48" s="1">
        <v>16</v>
      </c>
      <c r="B48" s="6">
        <v>40832</v>
      </c>
      <c r="C48">
        <v>213</v>
      </c>
      <c r="D48" s="12">
        <v>198.54</v>
      </c>
      <c r="E48">
        <v>68</v>
      </c>
      <c r="F48">
        <v>68</v>
      </c>
      <c r="G48" s="6"/>
    </row>
    <row r="49" spans="1:47">
      <c r="A49" s="1">
        <v>17</v>
      </c>
      <c r="B49" s="6">
        <v>40833</v>
      </c>
      <c r="C49">
        <v>217</v>
      </c>
      <c r="D49" s="12">
        <v>209.31</v>
      </c>
      <c r="E49">
        <v>68</v>
      </c>
      <c r="F49">
        <v>69</v>
      </c>
      <c r="G49" s="6"/>
    </row>
    <row r="50" spans="1:47">
      <c r="A50" s="1">
        <v>18</v>
      </c>
      <c r="B50" s="6">
        <v>40834</v>
      </c>
      <c r="C50">
        <v>236</v>
      </c>
      <c r="D50" s="12">
        <v>185.02</v>
      </c>
      <c r="E50">
        <v>68</v>
      </c>
      <c r="F50">
        <v>69</v>
      </c>
      <c r="G50" s="6"/>
    </row>
    <row r="51" spans="1:47">
      <c r="A51" s="1">
        <v>19</v>
      </c>
      <c r="B51" s="6">
        <v>40835</v>
      </c>
      <c r="C51">
        <v>253</v>
      </c>
      <c r="D51" s="12">
        <v>184.32</v>
      </c>
      <c r="E51">
        <v>68</v>
      </c>
      <c r="F51">
        <v>69</v>
      </c>
      <c r="G51" s="6"/>
    </row>
    <row r="52" spans="1:47">
      <c r="A52" s="1">
        <v>20</v>
      </c>
      <c r="B52" s="6">
        <v>40836</v>
      </c>
      <c r="C52">
        <v>248</v>
      </c>
      <c r="D52" s="12">
        <v>188.59</v>
      </c>
      <c r="E52">
        <v>68</v>
      </c>
      <c r="F52">
        <v>69</v>
      </c>
      <c r="G52" s="6"/>
    </row>
    <row r="53" spans="1:47">
      <c r="A53" s="1">
        <v>21</v>
      </c>
      <c r="B53" s="6">
        <v>40837</v>
      </c>
      <c r="C53">
        <v>252</v>
      </c>
      <c r="D53" s="12">
        <v>187.68</v>
      </c>
      <c r="E53">
        <v>68</v>
      </c>
      <c r="F53">
        <v>69</v>
      </c>
      <c r="G53" s="6"/>
    </row>
    <row r="54" spans="1:47">
      <c r="A54" s="1">
        <v>22</v>
      </c>
      <c r="B54" s="6">
        <v>40838</v>
      </c>
      <c r="C54">
        <v>262</v>
      </c>
      <c r="D54" s="12">
        <v>196.45</v>
      </c>
      <c r="E54">
        <v>67</v>
      </c>
      <c r="F54">
        <v>69</v>
      </c>
      <c r="G54" s="6"/>
    </row>
    <row r="55" spans="1:47">
      <c r="A55" s="1">
        <v>23</v>
      </c>
      <c r="B55" s="6">
        <v>40839</v>
      </c>
      <c r="C55">
        <v>267</v>
      </c>
      <c r="D55" s="12">
        <v>206.4</v>
      </c>
      <c r="E55">
        <v>67</v>
      </c>
      <c r="F55">
        <v>69</v>
      </c>
      <c r="G55" s="6"/>
    </row>
    <row r="56" spans="1:47">
      <c r="A56" s="1">
        <v>24</v>
      </c>
      <c r="B56" s="6">
        <v>40840</v>
      </c>
      <c r="C56">
        <v>251</v>
      </c>
      <c r="D56" s="12">
        <v>222</v>
      </c>
      <c r="E56">
        <v>68</v>
      </c>
      <c r="F56">
        <v>68</v>
      </c>
      <c r="G56" s="6"/>
    </row>
    <row r="57" spans="1:47">
      <c r="A57" s="1">
        <v>25</v>
      </c>
      <c r="B57" s="6">
        <v>40841</v>
      </c>
      <c r="C57">
        <v>240</v>
      </c>
      <c r="D57" s="12">
        <v>250.45</v>
      </c>
      <c r="E57">
        <v>67</v>
      </c>
      <c r="F57">
        <v>68</v>
      </c>
      <c r="G57" s="6"/>
    </row>
    <row r="58" spans="1:47">
      <c r="A58" s="1">
        <v>26</v>
      </c>
      <c r="B58" s="6">
        <v>40842</v>
      </c>
      <c r="C58">
        <v>238</v>
      </c>
      <c r="D58" s="12">
        <v>303.88</v>
      </c>
      <c r="E58">
        <v>65</v>
      </c>
      <c r="F58">
        <v>66</v>
      </c>
      <c r="G58" s="6"/>
    </row>
    <row r="59" spans="1:47">
      <c r="A59" s="1">
        <v>27</v>
      </c>
      <c r="B59" s="6">
        <v>40843</v>
      </c>
      <c r="C59">
        <v>277</v>
      </c>
      <c r="D59" s="12">
        <v>314.02</v>
      </c>
      <c r="E59">
        <v>63</v>
      </c>
      <c r="F59">
        <v>64</v>
      </c>
      <c r="G59" s="6"/>
    </row>
    <row r="60" spans="1:47">
      <c r="A60" s="1">
        <v>28</v>
      </c>
      <c r="B60" s="6">
        <v>40844</v>
      </c>
      <c r="C60">
        <v>313</v>
      </c>
      <c r="D60" s="12">
        <v>299.33999999999997</v>
      </c>
      <c r="E60">
        <v>63</v>
      </c>
      <c r="F60">
        <v>64</v>
      </c>
      <c r="G60" s="6"/>
    </row>
    <row r="61" spans="1:47">
      <c r="A61" s="1">
        <v>29</v>
      </c>
      <c r="B61" s="6">
        <v>40845</v>
      </c>
      <c r="C61">
        <v>299</v>
      </c>
      <c r="D61" s="12">
        <v>276.89</v>
      </c>
      <c r="E61">
        <v>62</v>
      </c>
      <c r="F61">
        <v>64</v>
      </c>
      <c r="G61" s="6"/>
    </row>
    <row r="62" spans="1:47">
      <c r="A62" s="1">
        <v>30</v>
      </c>
      <c r="B62" s="6">
        <v>40846</v>
      </c>
      <c r="C62">
        <v>282</v>
      </c>
      <c r="D62" s="12">
        <v>291.5</v>
      </c>
      <c r="E62">
        <v>62</v>
      </c>
      <c r="F62">
        <v>63</v>
      </c>
      <c r="G62" s="6"/>
    </row>
    <row r="63" spans="1:47">
      <c r="A63" s="1">
        <v>31</v>
      </c>
      <c r="B63" s="6">
        <v>40847</v>
      </c>
      <c r="C63">
        <v>264</v>
      </c>
      <c r="D63" s="12">
        <v>289.26</v>
      </c>
      <c r="E63">
        <v>62</v>
      </c>
      <c r="F63">
        <v>62</v>
      </c>
      <c r="G63" s="6"/>
    </row>
    <row r="64" spans="1:47">
      <c r="A64" s="1">
        <v>32</v>
      </c>
      <c r="B64" s="6">
        <v>40848</v>
      </c>
      <c r="C64">
        <v>247</v>
      </c>
      <c r="D64" s="12">
        <v>277.37</v>
      </c>
      <c r="E64">
        <v>62</v>
      </c>
      <c r="F64">
        <v>63</v>
      </c>
      <c r="G64" s="6"/>
      <c r="H64">
        <v>7</v>
      </c>
      <c r="I64">
        <v>261</v>
      </c>
      <c r="J64">
        <v>11.9</v>
      </c>
      <c r="K64">
        <v>10.8</v>
      </c>
      <c r="L64">
        <v>20.5</v>
      </c>
      <c r="M64">
        <f t="shared" ref="M64" si="1">CONVERT(L64,$L$6,$M$6)</f>
        <v>68.900000000000006</v>
      </c>
      <c r="N64">
        <v>13</v>
      </c>
      <c r="O64">
        <v>0.05</v>
      </c>
      <c r="P64">
        <v>2.8</v>
      </c>
      <c r="R64">
        <v>0.47</v>
      </c>
      <c r="S64">
        <v>0.08</v>
      </c>
      <c r="T64">
        <v>0.3</v>
      </c>
      <c r="U64">
        <v>2.4</v>
      </c>
      <c r="V64">
        <v>2.2000000000000002</v>
      </c>
      <c r="W64">
        <v>50</v>
      </c>
      <c r="X64">
        <v>50</v>
      </c>
      <c r="Y64">
        <v>220</v>
      </c>
      <c r="Z64">
        <v>14</v>
      </c>
      <c r="AA64">
        <v>7</v>
      </c>
      <c r="AC64">
        <v>1.4</v>
      </c>
      <c r="AD64">
        <v>24</v>
      </c>
      <c r="AE64">
        <v>48</v>
      </c>
      <c r="AF64">
        <v>59</v>
      </c>
      <c r="AG64">
        <v>5</v>
      </c>
      <c r="AH64">
        <v>5</v>
      </c>
      <c r="AI64">
        <v>26</v>
      </c>
      <c r="AK64">
        <v>36</v>
      </c>
      <c r="AL64">
        <v>1.4</v>
      </c>
      <c r="AM64">
        <v>140</v>
      </c>
      <c r="AN64">
        <v>1.4</v>
      </c>
      <c r="AO64">
        <v>2.1</v>
      </c>
      <c r="AP64">
        <v>0.5</v>
      </c>
      <c r="AQ64">
        <f>99/1000</f>
        <v>9.9000000000000005E-2</v>
      </c>
      <c r="AR64">
        <v>1.4</v>
      </c>
      <c r="AS64">
        <v>1.9</v>
      </c>
      <c r="AT64">
        <v>0.4</v>
      </c>
      <c r="AU64">
        <v>4.5</v>
      </c>
    </row>
    <row r="65" spans="1:7">
      <c r="A65" s="1">
        <v>33</v>
      </c>
      <c r="B65" s="6">
        <v>40849</v>
      </c>
      <c r="C65">
        <v>250</v>
      </c>
      <c r="D65" s="12">
        <v>284.74</v>
      </c>
      <c r="E65">
        <v>61</v>
      </c>
      <c r="F65">
        <v>61</v>
      </c>
      <c r="G65" s="6"/>
    </row>
    <row r="66" spans="1:7">
      <c r="A66" s="1">
        <v>34</v>
      </c>
      <c r="B66" s="6">
        <v>40850</v>
      </c>
      <c r="C66">
        <v>245</v>
      </c>
      <c r="D66" s="12">
        <v>263.82</v>
      </c>
      <c r="E66">
        <v>61</v>
      </c>
      <c r="F66">
        <v>61</v>
      </c>
      <c r="G66" s="6"/>
    </row>
    <row r="67" spans="1:7">
      <c r="A67" s="1">
        <v>35</v>
      </c>
      <c r="B67" s="6">
        <v>40851</v>
      </c>
      <c r="C67">
        <v>261</v>
      </c>
      <c r="D67" s="14"/>
      <c r="E67">
        <v>59</v>
      </c>
      <c r="F67">
        <v>60</v>
      </c>
      <c r="G67" s="6"/>
    </row>
    <row r="68" spans="1:7">
      <c r="A68" s="1">
        <v>36</v>
      </c>
      <c r="B68" s="6">
        <v>40852</v>
      </c>
      <c r="C68">
        <v>288</v>
      </c>
      <c r="D68" s="14"/>
      <c r="E68">
        <v>58</v>
      </c>
      <c r="F68">
        <v>59</v>
      </c>
      <c r="G68" s="6"/>
    </row>
    <row r="69" spans="1:7">
      <c r="A69" s="1">
        <v>37</v>
      </c>
      <c r="B69" s="6">
        <v>40853</v>
      </c>
      <c r="C69">
        <v>297</v>
      </c>
      <c r="D69" s="12">
        <v>283.81</v>
      </c>
      <c r="E69">
        <v>57</v>
      </c>
      <c r="F69">
        <v>58</v>
      </c>
      <c r="G69" s="6"/>
    </row>
    <row r="70" spans="1:7">
      <c r="A70" s="1">
        <v>38</v>
      </c>
      <c r="B70" s="6">
        <v>40854</v>
      </c>
      <c r="C70">
        <v>301</v>
      </c>
      <c r="D70" s="12">
        <v>286.81</v>
      </c>
      <c r="E70">
        <v>57</v>
      </c>
      <c r="F70">
        <v>58</v>
      </c>
      <c r="G70" s="6"/>
    </row>
    <row r="71" spans="1:7">
      <c r="A71" s="1">
        <v>39</v>
      </c>
      <c r="B71" s="6">
        <v>40855</v>
      </c>
      <c r="C71">
        <v>303</v>
      </c>
      <c r="D71" s="12">
        <v>271.12</v>
      </c>
      <c r="E71">
        <v>56</v>
      </c>
      <c r="F71">
        <v>57</v>
      </c>
      <c r="G71" s="6"/>
    </row>
    <row r="72" spans="1:7">
      <c r="A72" s="1">
        <v>40</v>
      </c>
      <c r="B72" s="6">
        <v>40856</v>
      </c>
      <c r="C72">
        <v>309</v>
      </c>
      <c r="D72" s="12">
        <v>344</v>
      </c>
      <c r="E72">
        <v>56</v>
      </c>
      <c r="F72">
        <v>57</v>
      </c>
      <c r="G72" s="6"/>
    </row>
    <row r="73" spans="1:7">
      <c r="A73" s="1">
        <v>41</v>
      </c>
      <c r="B73" s="6">
        <v>40857</v>
      </c>
      <c r="C73">
        <v>292</v>
      </c>
      <c r="D73" s="12">
        <v>370</v>
      </c>
      <c r="E73">
        <v>56</v>
      </c>
      <c r="F73">
        <v>56</v>
      </c>
      <c r="G73" s="6"/>
    </row>
    <row r="74" spans="1:7">
      <c r="A74" s="1">
        <v>42</v>
      </c>
      <c r="B74" s="6">
        <v>40858</v>
      </c>
      <c r="C74">
        <v>292</v>
      </c>
      <c r="D74" s="14"/>
      <c r="E74">
        <v>56</v>
      </c>
      <c r="F74">
        <v>56</v>
      </c>
      <c r="G74" s="6"/>
    </row>
    <row r="75" spans="1:7">
      <c r="A75" s="1">
        <v>43</v>
      </c>
      <c r="B75" s="6">
        <v>40859</v>
      </c>
      <c r="C75">
        <v>280</v>
      </c>
      <c r="D75" s="12">
        <v>373</v>
      </c>
      <c r="E75">
        <v>55</v>
      </c>
      <c r="F75">
        <v>56</v>
      </c>
      <c r="G75" s="6"/>
    </row>
    <row r="76" spans="1:7">
      <c r="A76" s="1">
        <v>44</v>
      </c>
      <c r="B76" s="6">
        <v>40860</v>
      </c>
      <c r="C76">
        <v>273</v>
      </c>
      <c r="D76" s="12">
        <v>384.86</v>
      </c>
      <c r="E76">
        <v>55</v>
      </c>
      <c r="F76">
        <v>56</v>
      </c>
      <c r="G76" s="6"/>
    </row>
    <row r="77" spans="1:7" ht="13.5">
      <c r="A77" s="1">
        <v>45</v>
      </c>
      <c r="B77" s="6">
        <v>40861</v>
      </c>
      <c r="C77">
        <v>273</v>
      </c>
      <c r="D77" s="21"/>
      <c r="E77">
        <v>56</v>
      </c>
      <c r="F77">
        <v>57</v>
      </c>
      <c r="G77" s="6"/>
    </row>
    <row r="78" spans="1:7" ht="13.5">
      <c r="A78" s="1">
        <v>46</v>
      </c>
      <c r="B78" s="6">
        <v>40862</v>
      </c>
      <c r="C78">
        <v>393</v>
      </c>
      <c r="D78" s="21"/>
      <c r="E78">
        <v>56</v>
      </c>
      <c r="F78">
        <v>57</v>
      </c>
      <c r="G78" s="6"/>
    </row>
    <row r="79" spans="1:7" ht="13.5">
      <c r="A79" s="1">
        <v>47</v>
      </c>
      <c r="B79" s="6">
        <v>40863</v>
      </c>
      <c r="C79">
        <v>507</v>
      </c>
      <c r="D79" s="21"/>
      <c r="E79">
        <v>56</v>
      </c>
      <c r="F79">
        <v>57</v>
      </c>
      <c r="G79" s="6"/>
    </row>
    <row r="80" spans="1:7" ht="13.5">
      <c r="A80" s="1">
        <v>48</v>
      </c>
      <c r="B80" s="6">
        <v>40864</v>
      </c>
      <c r="C80">
        <v>223</v>
      </c>
      <c r="D80" s="21"/>
      <c r="E80">
        <v>57</v>
      </c>
      <c r="F80">
        <v>57</v>
      </c>
      <c r="G80" s="6"/>
    </row>
    <row r="81" spans="1:7" ht="13.5">
      <c r="A81" s="1">
        <v>49</v>
      </c>
      <c r="B81" s="6">
        <v>40865</v>
      </c>
      <c r="C81">
        <v>56</v>
      </c>
      <c r="D81" s="21"/>
      <c r="E81">
        <v>56</v>
      </c>
      <c r="F81">
        <v>57</v>
      </c>
      <c r="G81" s="6"/>
    </row>
    <row r="82" spans="1:7" ht="13.5">
      <c r="A82" s="1">
        <v>50</v>
      </c>
      <c r="B82" s="6">
        <v>40866</v>
      </c>
      <c r="C82">
        <v>44</v>
      </c>
      <c r="D82" s="21"/>
      <c r="E82">
        <v>56</v>
      </c>
      <c r="F82">
        <v>56</v>
      </c>
      <c r="G82" s="6"/>
    </row>
    <row r="83" spans="1:7" ht="13.5">
      <c r="A83" s="1">
        <v>51</v>
      </c>
      <c r="B83" s="6">
        <v>40867</v>
      </c>
      <c r="C83">
        <v>39</v>
      </c>
      <c r="D83" s="21"/>
      <c r="E83">
        <v>55</v>
      </c>
      <c r="F83">
        <v>55</v>
      </c>
      <c r="G83" s="6"/>
    </row>
    <row r="84" spans="1:7" ht="13.5">
      <c r="A84" s="1">
        <v>52</v>
      </c>
      <c r="B84" s="6">
        <v>40868</v>
      </c>
      <c r="C84">
        <v>39</v>
      </c>
      <c r="D84" s="21"/>
      <c r="E84">
        <v>54</v>
      </c>
      <c r="F84">
        <v>55</v>
      </c>
      <c r="G84" s="6"/>
    </row>
    <row r="85" spans="1:7" ht="13.5">
      <c r="A85" s="1">
        <v>53</v>
      </c>
      <c r="B85" s="6">
        <v>40869</v>
      </c>
      <c r="C85">
        <v>37</v>
      </c>
      <c r="D85" s="21"/>
      <c r="E85">
        <v>54</v>
      </c>
      <c r="F85">
        <v>54</v>
      </c>
      <c r="G85" s="6"/>
    </row>
    <row r="86" spans="1:7" ht="13.5">
      <c r="A86" s="1">
        <v>54</v>
      </c>
      <c r="B86" s="6">
        <v>40870</v>
      </c>
      <c r="C86">
        <v>34</v>
      </c>
      <c r="D86" s="21"/>
      <c r="E86">
        <v>54</v>
      </c>
      <c r="F86">
        <v>54</v>
      </c>
      <c r="G86" s="6"/>
    </row>
    <row r="87" spans="1:7" ht="13.5">
      <c r="A87" s="1">
        <v>55</v>
      </c>
      <c r="B87" s="6">
        <v>40871</v>
      </c>
      <c r="C87">
        <v>32</v>
      </c>
      <c r="D87" s="21"/>
      <c r="E87">
        <v>54</v>
      </c>
      <c r="F87">
        <v>54</v>
      </c>
      <c r="G87" s="6"/>
    </row>
    <row r="88" spans="1:7" ht="13.5">
      <c r="A88" s="1">
        <v>56</v>
      </c>
      <c r="B88" s="6">
        <v>40872</v>
      </c>
      <c r="C88">
        <v>31</v>
      </c>
      <c r="D88" s="21"/>
      <c r="E88">
        <v>54</v>
      </c>
      <c r="F88">
        <v>55</v>
      </c>
      <c r="G88" s="6"/>
    </row>
    <row r="89" spans="1:7" ht="13.5">
      <c r="A89" s="1">
        <v>57</v>
      </c>
      <c r="B89" s="6">
        <v>40873</v>
      </c>
      <c r="C89">
        <v>29</v>
      </c>
      <c r="D89" s="21"/>
      <c r="E89">
        <v>54</v>
      </c>
      <c r="F89">
        <v>54</v>
      </c>
      <c r="G89" s="6"/>
    </row>
    <row r="90" spans="1:7" ht="13.5">
      <c r="A90" s="1">
        <v>58</v>
      </c>
      <c r="B90" s="6">
        <v>40874</v>
      </c>
      <c r="C90">
        <v>29</v>
      </c>
      <c r="D90" s="21"/>
      <c r="E90">
        <v>54</v>
      </c>
      <c r="F90">
        <v>54</v>
      </c>
      <c r="G90" s="6"/>
    </row>
    <row r="91" spans="1:7" ht="13.5">
      <c r="A91" s="1">
        <v>59</v>
      </c>
      <c r="B91" s="6">
        <v>40875</v>
      </c>
      <c r="C91">
        <v>28</v>
      </c>
      <c r="D91" s="21"/>
      <c r="E91">
        <v>54</v>
      </c>
      <c r="F91">
        <v>54</v>
      </c>
      <c r="G91" s="6"/>
    </row>
    <row r="92" spans="1:7" ht="13.5">
      <c r="A92" s="1">
        <v>60</v>
      </c>
      <c r="B92" s="6">
        <v>40876</v>
      </c>
      <c r="C92">
        <v>26</v>
      </c>
      <c r="D92" s="21"/>
      <c r="E92">
        <v>53</v>
      </c>
      <c r="F92">
        <v>54</v>
      </c>
      <c r="G92" s="6"/>
    </row>
    <row r="93" spans="1:7" ht="13.5">
      <c r="A93" s="1">
        <v>61</v>
      </c>
      <c r="B93" s="6">
        <v>40877</v>
      </c>
      <c r="C93">
        <v>26</v>
      </c>
      <c r="D93" s="21"/>
      <c r="E93">
        <v>53</v>
      </c>
      <c r="F93">
        <v>53</v>
      </c>
      <c r="G93" s="6"/>
    </row>
    <row r="94" spans="1:7">
      <c r="A94" s="1">
        <v>62</v>
      </c>
      <c r="B94" s="6">
        <v>40878</v>
      </c>
      <c r="C94">
        <v>25</v>
      </c>
      <c r="D94" s="11"/>
      <c r="E94">
        <v>51</v>
      </c>
      <c r="F94">
        <v>52</v>
      </c>
      <c r="G94" s="6"/>
    </row>
    <row r="95" spans="1:7">
      <c r="A95" s="1">
        <v>63</v>
      </c>
      <c r="B95" s="6">
        <v>40879</v>
      </c>
      <c r="C95">
        <v>25</v>
      </c>
      <c r="D95" s="11"/>
      <c r="E95">
        <v>50</v>
      </c>
      <c r="F95">
        <v>50</v>
      </c>
      <c r="G95" s="6"/>
    </row>
    <row r="96" spans="1:7">
      <c r="A96" s="1">
        <v>64</v>
      </c>
      <c r="B96" s="6">
        <v>40880</v>
      </c>
      <c r="C96">
        <v>24</v>
      </c>
      <c r="D96" s="11"/>
      <c r="E96">
        <v>49</v>
      </c>
      <c r="F96">
        <v>49</v>
      </c>
      <c r="G96" s="6"/>
    </row>
    <row r="97" spans="1:7">
      <c r="A97" s="1">
        <v>65</v>
      </c>
      <c r="B97" s="6">
        <v>40881</v>
      </c>
      <c r="C97">
        <v>24</v>
      </c>
      <c r="D97" s="11"/>
      <c r="E97">
        <v>48</v>
      </c>
      <c r="F97">
        <v>49</v>
      </c>
      <c r="G97" s="6"/>
    </row>
    <row r="98" spans="1:7">
      <c r="A98" s="1">
        <v>66</v>
      </c>
      <c r="B98" s="6">
        <v>40882</v>
      </c>
      <c r="C98">
        <v>23</v>
      </c>
      <c r="D98" s="11"/>
      <c r="E98">
        <v>48</v>
      </c>
      <c r="F98">
        <v>48</v>
      </c>
      <c r="G98" s="6"/>
    </row>
    <row r="99" spans="1:7">
      <c r="A99" s="1">
        <v>67</v>
      </c>
      <c r="B99" s="6">
        <v>40883</v>
      </c>
      <c r="C99">
        <v>23</v>
      </c>
      <c r="D99" s="11"/>
      <c r="E99">
        <v>47</v>
      </c>
      <c r="F99">
        <v>48</v>
      </c>
      <c r="G99" s="6"/>
    </row>
    <row r="100" spans="1:7">
      <c r="A100" s="1">
        <v>68</v>
      </c>
      <c r="B100" s="6">
        <v>40884</v>
      </c>
      <c r="C100">
        <v>23</v>
      </c>
      <c r="D100" s="11"/>
      <c r="E100">
        <v>47</v>
      </c>
      <c r="F100">
        <v>48</v>
      </c>
      <c r="G100" s="6"/>
    </row>
    <row r="101" spans="1:7">
      <c r="A101" s="1">
        <v>69</v>
      </c>
      <c r="B101" s="6">
        <v>40885</v>
      </c>
      <c r="C101">
        <v>23</v>
      </c>
      <c r="D101" s="11"/>
      <c r="E101">
        <v>47</v>
      </c>
      <c r="F101">
        <v>47</v>
      </c>
      <c r="G101" s="6"/>
    </row>
    <row r="102" spans="1:7">
      <c r="A102" s="1">
        <v>70</v>
      </c>
      <c r="B102" s="6">
        <v>40886</v>
      </c>
      <c r="C102">
        <v>23</v>
      </c>
      <c r="D102" s="11"/>
      <c r="E102">
        <v>47</v>
      </c>
      <c r="F102">
        <v>47</v>
      </c>
      <c r="G102" s="6"/>
    </row>
    <row r="103" spans="1:7">
      <c r="A103" s="1">
        <v>71</v>
      </c>
      <c r="B103" s="6">
        <v>40887</v>
      </c>
      <c r="C103">
        <v>23</v>
      </c>
      <c r="D103" s="11"/>
      <c r="E103">
        <v>46</v>
      </c>
      <c r="F103">
        <v>47</v>
      </c>
      <c r="G103" s="6"/>
    </row>
    <row r="104" spans="1:7">
      <c r="A104" s="1">
        <v>72</v>
      </c>
      <c r="B104" s="6">
        <v>40888</v>
      </c>
      <c r="C104">
        <v>23</v>
      </c>
      <c r="D104" s="11"/>
      <c r="E104">
        <v>46</v>
      </c>
      <c r="F104">
        <v>47</v>
      </c>
      <c r="G104" s="6"/>
    </row>
    <row r="105" spans="1:7">
      <c r="A105" s="1">
        <v>73</v>
      </c>
      <c r="B105" s="6">
        <v>40889</v>
      </c>
      <c r="C105">
        <v>23</v>
      </c>
      <c r="D105" s="11"/>
      <c r="E105">
        <v>46</v>
      </c>
      <c r="F105">
        <v>47</v>
      </c>
      <c r="G105" s="6"/>
    </row>
    <row r="106" spans="1:7">
      <c r="A106" s="1">
        <v>74</v>
      </c>
      <c r="B106" s="6">
        <v>40890</v>
      </c>
      <c r="C106">
        <v>24</v>
      </c>
      <c r="D106" s="11"/>
      <c r="E106">
        <v>47</v>
      </c>
      <c r="F106">
        <v>47</v>
      </c>
      <c r="G106" s="6"/>
    </row>
    <row r="107" spans="1:7">
      <c r="A107" s="1">
        <v>75</v>
      </c>
      <c r="B107" s="6">
        <v>40891</v>
      </c>
      <c r="C107">
        <v>23</v>
      </c>
      <c r="D107" s="11"/>
      <c r="E107">
        <v>47</v>
      </c>
      <c r="F107">
        <v>47</v>
      </c>
      <c r="G107" s="6"/>
    </row>
    <row r="108" spans="1:7">
      <c r="A108" s="1">
        <v>76</v>
      </c>
      <c r="B108" s="6">
        <v>40892</v>
      </c>
      <c r="C108">
        <v>23</v>
      </c>
      <c r="D108" s="11"/>
      <c r="E108">
        <v>47</v>
      </c>
      <c r="F108">
        <v>47</v>
      </c>
      <c r="G108" s="6"/>
    </row>
    <row r="109" spans="1:7">
      <c r="A109" s="1">
        <v>77</v>
      </c>
      <c r="B109" s="6">
        <v>40893</v>
      </c>
      <c r="C109">
        <v>19</v>
      </c>
      <c r="D109" s="11"/>
      <c r="E109">
        <v>47</v>
      </c>
      <c r="F109">
        <v>47</v>
      </c>
      <c r="G109" s="6"/>
    </row>
    <row r="110" spans="1:7">
      <c r="A110" s="1">
        <v>78</v>
      </c>
      <c r="B110" s="6">
        <v>40894</v>
      </c>
      <c r="C110">
        <v>3</v>
      </c>
      <c r="D110" s="11"/>
      <c r="E110">
        <v>46</v>
      </c>
      <c r="F110">
        <v>47</v>
      </c>
      <c r="G110" s="6"/>
    </row>
    <row r="111" spans="1:7">
      <c r="A111" s="1">
        <v>79</v>
      </c>
      <c r="B111" s="6">
        <v>40895</v>
      </c>
      <c r="C111">
        <v>3</v>
      </c>
      <c r="D111" s="11"/>
      <c r="E111">
        <v>46</v>
      </c>
      <c r="F111">
        <v>47</v>
      </c>
      <c r="G111" s="6"/>
    </row>
    <row r="112" spans="1:7">
      <c r="A112" s="1">
        <v>80</v>
      </c>
      <c r="B112" s="6">
        <v>40896</v>
      </c>
      <c r="C112">
        <v>3</v>
      </c>
      <c r="D112" s="11"/>
      <c r="E112">
        <v>46</v>
      </c>
      <c r="F112">
        <v>47</v>
      </c>
      <c r="G112" s="6"/>
    </row>
    <row r="113" spans="1:7">
      <c r="A113" s="1">
        <v>81</v>
      </c>
      <c r="B113" s="6">
        <v>40897</v>
      </c>
      <c r="C113">
        <v>2</v>
      </c>
      <c r="D113" s="11"/>
      <c r="E113">
        <v>46</v>
      </c>
      <c r="F113">
        <v>46</v>
      </c>
      <c r="G113" s="6"/>
    </row>
    <row r="114" spans="1:7">
      <c r="A114" s="1">
        <v>82</v>
      </c>
      <c r="B114" s="6">
        <v>40898</v>
      </c>
      <c r="C114">
        <v>2</v>
      </c>
      <c r="D114" s="11"/>
      <c r="E114">
        <v>46</v>
      </c>
      <c r="F114">
        <v>46</v>
      </c>
      <c r="G114" s="6"/>
    </row>
    <row r="115" spans="1:7">
      <c r="A115" s="1">
        <v>83</v>
      </c>
      <c r="B115" s="6">
        <v>40899</v>
      </c>
      <c r="C115">
        <v>2</v>
      </c>
      <c r="D115" s="11"/>
      <c r="E115">
        <v>45</v>
      </c>
      <c r="F115">
        <v>46</v>
      </c>
      <c r="G115" s="6"/>
    </row>
    <row r="116" spans="1:7">
      <c r="A116" s="1">
        <v>84</v>
      </c>
      <c r="B116" s="6">
        <v>40900</v>
      </c>
      <c r="C116">
        <v>2</v>
      </c>
      <c r="D116" s="11"/>
      <c r="E116">
        <v>45</v>
      </c>
      <c r="F116">
        <v>45</v>
      </c>
      <c r="G116" s="6"/>
    </row>
    <row r="117" spans="1:7">
      <c r="A117" s="1">
        <v>85</v>
      </c>
      <c r="B117" s="6">
        <v>40901</v>
      </c>
      <c r="C117">
        <v>1</v>
      </c>
      <c r="D117" s="11"/>
      <c r="E117">
        <v>44</v>
      </c>
      <c r="F117">
        <v>44</v>
      </c>
      <c r="G117" s="6"/>
    </row>
    <row r="118" spans="1:7">
      <c r="A118" s="1">
        <v>86</v>
      </c>
      <c r="B118" s="6">
        <v>40902</v>
      </c>
      <c r="D118" s="11"/>
      <c r="E118">
        <v>44</v>
      </c>
      <c r="F118">
        <v>44</v>
      </c>
      <c r="G118" s="6"/>
    </row>
    <row r="119" spans="1:7">
      <c r="A119" s="1">
        <v>87</v>
      </c>
      <c r="B119" s="6">
        <v>40903</v>
      </c>
      <c r="D119" s="11"/>
      <c r="E119">
        <v>43</v>
      </c>
      <c r="F119">
        <v>44</v>
      </c>
      <c r="G119" s="6"/>
    </row>
    <row r="120" spans="1:7">
      <c r="A120" s="1">
        <v>88</v>
      </c>
      <c r="B120" s="6">
        <v>40904</v>
      </c>
      <c r="D120" s="11"/>
      <c r="E120">
        <v>43</v>
      </c>
      <c r="F120">
        <v>44</v>
      </c>
      <c r="G120" s="6"/>
    </row>
    <row r="121" spans="1:7">
      <c r="A121" s="1">
        <v>89</v>
      </c>
      <c r="B121" s="6">
        <v>40905</v>
      </c>
      <c r="D121" s="11"/>
      <c r="E121">
        <v>44</v>
      </c>
      <c r="F121">
        <v>45</v>
      </c>
      <c r="G121" s="6"/>
    </row>
    <row r="122" spans="1:7">
      <c r="A122" s="1">
        <v>90</v>
      </c>
      <c r="B122" s="6">
        <v>40906</v>
      </c>
      <c r="D122" s="11"/>
      <c r="E122">
        <v>44</v>
      </c>
      <c r="F122">
        <v>45</v>
      </c>
      <c r="G122" s="6"/>
    </row>
    <row r="123" spans="1:7">
      <c r="A123" s="1">
        <v>91</v>
      </c>
      <c r="B123" s="6">
        <v>40907</v>
      </c>
      <c r="D123" s="11"/>
      <c r="E123">
        <v>45</v>
      </c>
      <c r="F123">
        <v>46</v>
      </c>
      <c r="G123" s="6"/>
    </row>
    <row r="124" spans="1:7">
      <c r="A124" s="1">
        <v>92</v>
      </c>
      <c r="B124" s="6">
        <v>40908</v>
      </c>
      <c r="D124" s="11"/>
      <c r="E124">
        <v>46</v>
      </c>
      <c r="F124">
        <v>47</v>
      </c>
      <c r="G124" s="6"/>
    </row>
    <row r="125" spans="1:7">
      <c r="A125" s="1">
        <v>93</v>
      </c>
      <c r="B125" s="6">
        <v>40909</v>
      </c>
      <c r="D125" s="12"/>
      <c r="E125">
        <v>46</v>
      </c>
      <c r="F125">
        <v>48</v>
      </c>
    </row>
    <row r="126" spans="1:7">
      <c r="A126" s="1">
        <v>94</v>
      </c>
      <c r="B126" s="6">
        <v>40910</v>
      </c>
      <c r="D126" s="12"/>
      <c r="E126" s="11">
        <v>46</v>
      </c>
      <c r="F126">
        <v>47</v>
      </c>
    </row>
    <row r="127" spans="1:7">
      <c r="A127" s="1">
        <v>95</v>
      </c>
      <c r="B127" s="6">
        <v>40911</v>
      </c>
      <c r="D127" s="12"/>
      <c r="E127" s="11">
        <v>46</v>
      </c>
      <c r="F127">
        <v>48</v>
      </c>
    </row>
    <row r="128" spans="1:7">
      <c r="A128" s="1">
        <v>96</v>
      </c>
      <c r="B128" s="6">
        <v>40912</v>
      </c>
      <c r="C128">
        <v>1</v>
      </c>
      <c r="D128" s="12"/>
      <c r="E128" s="11">
        <v>47</v>
      </c>
      <c r="F128">
        <v>47</v>
      </c>
    </row>
    <row r="129" spans="1:6">
      <c r="A129" s="1">
        <v>97</v>
      </c>
      <c r="B129" s="6">
        <v>40913</v>
      </c>
      <c r="D129" s="12"/>
      <c r="E129" s="11">
        <v>47</v>
      </c>
      <c r="F129">
        <v>49</v>
      </c>
    </row>
    <row r="130" spans="1:6">
      <c r="A130" s="1">
        <v>98</v>
      </c>
      <c r="B130" s="6">
        <v>40914</v>
      </c>
      <c r="D130" s="12"/>
      <c r="E130" s="11">
        <v>47</v>
      </c>
      <c r="F130">
        <v>48</v>
      </c>
    </row>
    <row r="131" spans="1:6">
      <c r="A131" s="1">
        <v>99</v>
      </c>
      <c r="B131" s="6">
        <v>40915</v>
      </c>
      <c r="D131" s="12"/>
      <c r="E131" s="11">
        <v>48</v>
      </c>
      <c r="F131">
        <v>48</v>
      </c>
    </row>
    <row r="132" spans="1:6">
      <c r="A132" s="1">
        <v>100</v>
      </c>
      <c r="B132" s="6">
        <v>40916</v>
      </c>
      <c r="D132" s="12"/>
      <c r="E132" s="11">
        <v>48</v>
      </c>
      <c r="F132">
        <v>49</v>
      </c>
    </row>
    <row r="133" spans="1:6">
      <c r="A133" s="1">
        <v>101</v>
      </c>
      <c r="B133" s="6">
        <v>40917</v>
      </c>
      <c r="D133" s="12"/>
      <c r="E133" s="11">
        <v>48</v>
      </c>
      <c r="F133">
        <v>50</v>
      </c>
    </row>
    <row r="134" spans="1:6">
      <c r="A134" s="1">
        <v>102</v>
      </c>
      <c r="B134" s="6">
        <v>40918</v>
      </c>
      <c r="D134" s="12"/>
      <c r="E134" s="11">
        <v>47</v>
      </c>
      <c r="F134">
        <v>48</v>
      </c>
    </row>
    <row r="135" spans="1:6">
      <c r="A135" s="1">
        <v>103</v>
      </c>
      <c r="B135" s="6">
        <v>40919</v>
      </c>
      <c r="D135" s="12"/>
      <c r="E135" s="11">
        <v>47</v>
      </c>
      <c r="F135">
        <v>48</v>
      </c>
    </row>
    <row r="136" spans="1:6">
      <c r="A136" s="1">
        <v>104</v>
      </c>
      <c r="B136" s="6">
        <v>40920</v>
      </c>
      <c r="D136" s="12"/>
      <c r="E136" s="11">
        <v>47</v>
      </c>
      <c r="F136">
        <v>49</v>
      </c>
    </row>
    <row r="137" spans="1:6">
      <c r="A137" s="1">
        <v>105</v>
      </c>
      <c r="B137" s="6">
        <v>40921</v>
      </c>
      <c r="D137" s="12"/>
      <c r="E137" s="11">
        <v>47</v>
      </c>
      <c r="F137">
        <v>48</v>
      </c>
    </row>
    <row r="138" spans="1:6">
      <c r="A138" s="1">
        <v>106</v>
      </c>
      <c r="B138" s="6">
        <v>40922</v>
      </c>
      <c r="C138">
        <v>83</v>
      </c>
      <c r="D138" s="12"/>
      <c r="E138" s="11">
        <v>46</v>
      </c>
      <c r="F138">
        <v>47</v>
      </c>
    </row>
    <row r="139" spans="1:6">
      <c r="A139" s="1">
        <v>107</v>
      </c>
      <c r="B139" s="6">
        <v>40923</v>
      </c>
      <c r="C139">
        <v>101</v>
      </c>
      <c r="D139" s="12"/>
      <c r="E139" s="11">
        <v>47</v>
      </c>
      <c r="F139">
        <v>48</v>
      </c>
    </row>
    <row r="140" spans="1:6">
      <c r="A140" s="1">
        <v>108</v>
      </c>
      <c r="B140" s="6">
        <v>40924</v>
      </c>
      <c r="C140">
        <v>127</v>
      </c>
      <c r="D140" s="12"/>
      <c r="E140" s="11">
        <v>47</v>
      </c>
      <c r="F140">
        <v>47</v>
      </c>
    </row>
    <row r="141" spans="1:6">
      <c r="A141" s="1">
        <v>109</v>
      </c>
      <c r="B141" s="6">
        <v>40925</v>
      </c>
      <c r="C141">
        <v>125</v>
      </c>
      <c r="D141" s="12">
        <v>675.11</v>
      </c>
      <c r="E141" s="11">
        <v>46</v>
      </c>
      <c r="F141">
        <v>47</v>
      </c>
    </row>
    <row r="142" spans="1:6">
      <c r="A142" s="1">
        <v>110</v>
      </c>
      <c r="B142" s="6">
        <v>40926</v>
      </c>
      <c r="C142">
        <v>129</v>
      </c>
      <c r="D142" s="12">
        <v>745.24</v>
      </c>
      <c r="E142" s="11">
        <v>46</v>
      </c>
      <c r="F142">
        <v>46</v>
      </c>
    </row>
    <row r="143" spans="1:6">
      <c r="A143" s="1">
        <v>111</v>
      </c>
      <c r="B143" s="6">
        <v>40927</v>
      </c>
      <c r="C143">
        <v>125</v>
      </c>
      <c r="D143" s="12">
        <v>757.24</v>
      </c>
      <c r="E143" s="11">
        <v>46</v>
      </c>
      <c r="F143">
        <v>46</v>
      </c>
    </row>
    <row r="144" spans="1:6">
      <c r="A144" s="1">
        <v>112</v>
      </c>
      <c r="B144" s="6">
        <v>40928</v>
      </c>
      <c r="C144">
        <v>111</v>
      </c>
      <c r="D144" s="12">
        <v>753.48</v>
      </c>
      <c r="E144" s="11">
        <v>46</v>
      </c>
      <c r="F144">
        <v>46</v>
      </c>
    </row>
    <row r="145" spans="1:7">
      <c r="A145" s="1">
        <v>113</v>
      </c>
      <c r="B145" s="6">
        <v>40929</v>
      </c>
      <c r="C145">
        <v>78</v>
      </c>
      <c r="D145" s="12">
        <v>724.98</v>
      </c>
      <c r="E145" s="11">
        <v>47</v>
      </c>
      <c r="F145">
        <v>48</v>
      </c>
    </row>
    <row r="146" spans="1:7">
      <c r="A146" s="1">
        <v>114</v>
      </c>
      <c r="B146" s="6">
        <v>40930</v>
      </c>
      <c r="C146">
        <v>89</v>
      </c>
      <c r="D146" s="12">
        <v>736.97</v>
      </c>
      <c r="E146" s="11">
        <v>47</v>
      </c>
      <c r="F146">
        <v>47</v>
      </c>
    </row>
    <row r="147" spans="1:7">
      <c r="A147" s="1">
        <v>115</v>
      </c>
      <c r="B147" s="6">
        <v>40931</v>
      </c>
      <c r="C147">
        <v>113</v>
      </c>
      <c r="D147" s="12">
        <v>746.89</v>
      </c>
      <c r="E147" s="11">
        <v>48</v>
      </c>
      <c r="F147">
        <v>49</v>
      </c>
    </row>
    <row r="148" spans="1:7">
      <c r="A148" s="1">
        <v>116</v>
      </c>
      <c r="B148" s="6">
        <v>40932</v>
      </c>
      <c r="C148">
        <v>140</v>
      </c>
      <c r="D148" s="12">
        <v>754.26</v>
      </c>
      <c r="E148" s="11">
        <v>49</v>
      </c>
      <c r="F148">
        <v>49</v>
      </c>
    </row>
    <row r="149" spans="1:7">
      <c r="A149" s="1">
        <v>117</v>
      </c>
      <c r="B149" s="6">
        <v>40933</v>
      </c>
      <c r="C149">
        <v>141</v>
      </c>
      <c r="D149" s="12">
        <v>767.05</v>
      </c>
      <c r="E149" s="11">
        <v>49</v>
      </c>
      <c r="F149">
        <v>49</v>
      </c>
    </row>
    <row r="150" spans="1:7">
      <c r="A150" s="1">
        <v>118</v>
      </c>
      <c r="B150" s="6">
        <v>40934</v>
      </c>
      <c r="C150">
        <v>170</v>
      </c>
      <c r="D150" s="12">
        <v>752.83</v>
      </c>
      <c r="E150" s="11">
        <v>49</v>
      </c>
      <c r="F150">
        <v>49</v>
      </c>
    </row>
    <row r="151" spans="1:7">
      <c r="A151" s="1">
        <v>119</v>
      </c>
      <c r="B151" s="6">
        <v>40935</v>
      </c>
      <c r="C151">
        <v>196</v>
      </c>
      <c r="D151" s="12">
        <v>726.13</v>
      </c>
      <c r="E151" s="11">
        <v>50</v>
      </c>
      <c r="F151">
        <v>50</v>
      </c>
    </row>
    <row r="152" spans="1:7">
      <c r="A152" s="1">
        <v>120</v>
      </c>
      <c r="B152" s="6">
        <v>40936</v>
      </c>
      <c r="C152">
        <v>210</v>
      </c>
      <c r="D152" s="12">
        <v>724.93</v>
      </c>
      <c r="E152" s="11">
        <v>50</v>
      </c>
      <c r="F152">
        <v>50</v>
      </c>
    </row>
    <row r="153" spans="1:7">
      <c r="A153" s="1">
        <v>121</v>
      </c>
      <c r="B153" s="6">
        <v>40937</v>
      </c>
      <c r="C153">
        <v>231</v>
      </c>
      <c r="D153" s="12">
        <v>690.11</v>
      </c>
      <c r="E153" s="11">
        <v>50</v>
      </c>
      <c r="F153">
        <v>51</v>
      </c>
    </row>
    <row r="154" spans="1:7">
      <c r="A154" s="1">
        <v>122</v>
      </c>
      <c r="B154" s="6">
        <v>40938</v>
      </c>
      <c r="C154">
        <v>262</v>
      </c>
      <c r="D154" s="12">
        <v>685.55</v>
      </c>
      <c r="E154" s="11">
        <v>50</v>
      </c>
      <c r="F154">
        <v>51</v>
      </c>
    </row>
    <row r="155" spans="1:7">
      <c r="A155" s="1">
        <v>123</v>
      </c>
      <c r="B155" s="6">
        <v>40939</v>
      </c>
      <c r="C155">
        <v>288</v>
      </c>
      <c r="D155" s="12">
        <v>680.46</v>
      </c>
      <c r="E155" s="11">
        <v>51</v>
      </c>
      <c r="F155">
        <v>52</v>
      </c>
      <c r="G155" s="6"/>
    </row>
    <row r="156" spans="1:7">
      <c r="A156" s="1">
        <v>124</v>
      </c>
      <c r="B156" s="6">
        <v>40940</v>
      </c>
      <c r="C156">
        <v>292</v>
      </c>
      <c r="D156" s="12">
        <v>709.06</v>
      </c>
      <c r="E156" s="11">
        <v>52</v>
      </c>
      <c r="F156">
        <v>53</v>
      </c>
      <c r="G156" s="6"/>
    </row>
    <row r="157" spans="1:7">
      <c r="A157" s="1">
        <v>125</v>
      </c>
      <c r="B157" s="6">
        <v>40941</v>
      </c>
      <c r="C157">
        <v>297</v>
      </c>
      <c r="D157" s="12">
        <v>701.73</v>
      </c>
      <c r="E157" s="11">
        <v>52</v>
      </c>
      <c r="F157">
        <v>53</v>
      </c>
      <c r="G157" s="6"/>
    </row>
    <row r="158" spans="1:7">
      <c r="A158" s="1">
        <v>126</v>
      </c>
      <c r="B158" s="6">
        <v>40942</v>
      </c>
      <c r="C158">
        <v>328</v>
      </c>
      <c r="D158" s="12">
        <v>693.37</v>
      </c>
      <c r="E158" s="11">
        <v>51</v>
      </c>
      <c r="F158">
        <v>52</v>
      </c>
      <c r="G158" s="6"/>
    </row>
    <row r="159" spans="1:7">
      <c r="A159" s="1">
        <v>127</v>
      </c>
      <c r="B159" s="6">
        <v>40943</v>
      </c>
      <c r="C159">
        <v>361</v>
      </c>
      <c r="D159" s="12">
        <v>700.42</v>
      </c>
      <c r="E159" s="11">
        <v>51</v>
      </c>
      <c r="F159">
        <v>52</v>
      </c>
      <c r="G159" s="6"/>
    </row>
    <row r="160" spans="1:7">
      <c r="A160" s="1">
        <v>128</v>
      </c>
      <c r="B160" s="6">
        <v>40944</v>
      </c>
      <c r="C160">
        <v>413</v>
      </c>
      <c r="D160" s="12">
        <v>720.19</v>
      </c>
      <c r="E160" s="11">
        <v>51</v>
      </c>
      <c r="F160">
        <v>52</v>
      </c>
      <c r="G160" s="6"/>
    </row>
    <row r="161" spans="1:47">
      <c r="A161" s="1">
        <v>129</v>
      </c>
      <c r="B161" s="6">
        <v>40945</v>
      </c>
      <c r="C161">
        <v>471</v>
      </c>
      <c r="D161" s="12">
        <v>728.48</v>
      </c>
      <c r="E161" s="11">
        <v>51</v>
      </c>
      <c r="F161">
        <v>52</v>
      </c>
      <c r="G161" s="6"/>
    </row>
    <row r="162" spans="1:47">
      <c r="A162" s="1">
        <v>130</v>
      </c>
      <c r="B162" s="6">
        <v>40946</v>
      </c>
      <c r="C162">
        <v>481</v>
      </c>
      <c r="D162" s="13">
        <v>704.9</v>
      </c>
      <c r="E162" s="11">
        <v>51</v>
      </c>
      <c r="F162">
        <v>52</v>
      </c>
      <c r="G162" s="6"/>
    </row>
    <row r="163" spans="1:47">
      <c r="A163" s="1">
        <v>131</v>
      </c>
      <c r="B163" s="6">
        <v>40947</v>
      </c>
      <c r="C163">
        <v>508</v>
      </c>
      <c r="D163" s="12">
        <v>695.19</v>
      </c>
      <c r="E163" s="11">
        <v>52</v>
      </c>
      <c r="F163">
        <v>53</v>
      </c>
      <c r="G163" s="6"/>
      <c r="H163">
        <v>7.7</v>
      </c>
      <c r="I163">
        <v>703</v>
      </c>
      <c r="J163">
        <v>15.1</v>
      </c>
      <c r="K163">
        <v>12.1</v>
      </c>
      <c r="L163">
        <v>11.9</v>
      </c>
      <c r="M163" s="16">
        <f>K163*(9/5)+32</f>
        <v>53.78</v>
      </c>
      <c r="N163">
        <v>16</v>
      </c>
      <c r="O163">
        <v>0.05</v>
      </c>
      <c r="P163">
        <v>2</v>
      </c>
      <c r="Q163">
        <v>1.5</v>
      </c>
      <c r="R163">
        <v>2.9899999999999999E-2</v>
      </c>
      <c r="S163">
        <v>0.13</v>
      </c>
      <c r="T163">
        <v>0.4</v>
      </c>
      <c r="U163">
        <v>3.7</v>
      </c>
      <c r="V163">
        <v>3.7</v>
      </c>
      <c r="W163">
        <v>11</v>
      </c>
      <c r="X163">
        <v>11</v>
      </c>
      <c r="Y163">
        <v>1600</v>
      </c>
      <c r="Z163">
        <v>30</v>
      </c>
      <c r="AA163">
        <v>19</v>
      </c>
      <c r="AB163">
        <v>153.11399999999998</v>
      </c>
      <c r="AC163">
        <v>3.7</v>
      </c>
      <c r="AD163">
        <v>82</v>
      </c>
      <c r="AE163">
        <v>90</v>
      </c>
      <c r="AF163">
        <v>110</v>
      </c>
      <c r="AG163">
        <v>4.99</v>
      </c>
      <c r="AH163">
        <v>4.99</v>
      </c>
      <c r="AI163">
        <v>110</v>
      </c>
      <c r="AK163">
        <v>79</v>
      </c>
      <c r="AL163">
        <v>1.2</v>
      </c>
      <c r="AM163">
        <v>260</v>
      </c>
      <c r="AN163">
        <v>1.7</v>
      </c>
      <c r="AO163">
        <v>2.8</v>
      </c>
      <c r="AP163">
        <v>0.499</v>
      </c>
      <c r="AQ163">
        <v>9.9000000000000005E-2</v>
      </c>
      <c r="AR163">
        <v>2.2999999999999998</v>
      </c>
      <c r="AS163">
        <v>3.1</v>
      </c>
      <c r="AT163">
        <v>0.9</v>
      </c>
      <c r="AU163">
        <v>4.5</v>
      </c>
    </row>
    <row r="164" spans="1:47">
      <c r="A164" s="1">
        <v>132</v>
      </c>
      <c r="B164" s="6">
        <v>40948</v>
      </c>
      <c r="C164">
        <v>510</v>
      </c>
      <c r="D164" s="12">
        <v>678.53</v>
      </c>
      <c r="E164" s="11">
        <v>53</v>
      </c>
      <c r="F164">
        <v>54</v>
      </c>
    </row>
    <row r="165" spans="1:47">
      <c r="A165" s="1">
        <v>133</v>
      </c>
      <c r="B165" s="6">
        <v>40949</v>
      </c>
      <c r="C165">
        <v>476</v>
      </c>
      <c r="D165" s="12">
        <v>630.83000000000004</v>
      </c>
      <c r="E165" s="11">
        <v>53</v>
      </c>
      <c r="F165">
        <v>54</v>
      </c>
      <c r="G165" s="6"/>
    </row>
    <row r="166" spans="1:47">
      <c r="A166" s="1">
        <v>134</v>
      </c>
      <c r="B166" s="6">
        <v>40950</v>
      </c>
      <c r="C166">
        <v>434</v>
      </c>
      <c r="D166" s="12">
        <v>648.92999999999995</v>
      </c>
      <c r="E166" s="11">
        <v>54</v>
      </c>
      <c r="F166">
        <v>54</v>
      </c>
      <c r="G166" s="6"/>
    </row>
    <row r="167" spans="1:47">
      <c r="A167" s="1">
        <v>135</v>
      </c>
      <c r="B167" s="6">
        <v>40951</v>
      </c>
      <c r="C167">
        <v>417</v>
      </c>
      <c r="D167" s="12">
        <v>611.39</v>
      </c>
      <c r="E167" s="11">
        <v>53</v>
      </c>
      <c r="F167">
        <v>54</v>
      </c>
      <c r="G167" s="6"/>
    </row>
    <row r="168" spans="1:47">
      <c r="A168" s="1">
        <v>136</v>
      </c>
      <c r="B168" s="6">
        <v>40952</v>
      </c>
      <c r="C168">
        <v>405</v>
      </c>
      <c r="D168" s="12">
        <v>656.77</v>
      </c>
      <c r="E168" s="11">
        <v>54</v>
      </c>
      <c r="F168">
        <v>54</v>
      </c>
      <c r="G168" s="6"/>
    </row>
    <row r="169" spans="1:47">
      <c r="A169" s="1">
        <v>137</v>
      </c>
      <c r="B169" s="6">
        <v>40953</v>
      </c>
      <c r="C169">
        <v>397</v>
      </c>
      <c r="D169" s="12">
        <v>645.62</v>
      </c>
      <c r="E169" s="11">
        <v>53</v>
      </c>
      <c r="F169">
        <v>54</v>
      </c>
      <c r="G169" s="6"/>
    </row>
    <row r="170" spans="1:47">
      <c r="A170" s="1">
        <v>138</v>
      </c>
      <c r="B170" s="6">
        <v>40954</v>
      </c>
      <c r="C170">
        <v>393</v>
      </c>
      <c r="D170" s="12">
        <v>733.69</v>
      </c>
      <c r="E170" s="11">
        <v>53</v>
      </c>
      <c r="F170">
        <v>54</v>
      </c>
      <c r="G170" s="6"/>
    </row>
    <row r="171" spans="1:47">
      <c r="A171" s="1">
        <v>139</v>
      </c>
      <c r="B171" s="6">
        <v>40955</v>
      </c>
      <c r="C171">
        <v>363</v>
      </c>
      <c r="D171" s="12">
        <v>768.51</v>
      </c>
      <c r="E171" s="11">
        <v>53</v>
      </c>
      <c r="F171">
        <v>53</v>
      </c>
      <c r="G171" s="6"/>
    </row>
    <row r="172" spans="1:47">
      <c r="A172" s="1">
        <v>140</v>
      </c>
      <c r="B172" s="6">
        <v>40956</v>
      </c>
      <c r="C172">
        <v>358</v>
      </c>
      <c r="D172" s="12">
        <v>791.46</v>
      </c>
      <c r="E172" s="11">
        <v>52</v>
      </c>
      <c r="F172">
        <v>54</v>
      </c>
      <c r="G172" s="6"/>
    </row>
    <row r="173" spans="1:47">
      <c r="A173" s="1">
        <v>141</v>
      </c>
      <c r="B173" s="6">
        <v>40957</v>
      </c>
      <c r="C173">
        <v>374</v>
      </c>
      <c r="D173" s="12">
        <v>731.43</v>
      </c>
      <c r="E173" s="11">
        <v>52</v>
      </c>
      <c r="F173">
        <v>53</v>
      </c>
      <c r="G173" s="6"/>
    </row>
    <row r="174" spans="1:47">
      <c r="A174" s="1">
        <v>142</v>
      </c>
      <c r="B174" s="6">
        <v>40958</v>
      </c>
      <c r="C174">
        <v>376</v>
      </c>
      <c r="D174" s="12">
        <v>711.12</v>
      </c>
      <c r="E174" s="11">
        <v>53</v>
      </c>
      <c r="F174">
        <v>53</v>
      </c>
      <c r="G174" s="6"/>
    </row>
    <row r="175" spans="1:47">
      <c r="A175" s="1">
        <v>143</v>
      </c>
      <c r="B175" s="6">
        <v>40959</v>
      </c>
      <c r="C175">
        <v>367</v>
      </c>
      <c r="D175" s="12">
        <v>711.37</v>
      </c>
      <c r="E175" s="11">
        <v>53</v>
      </c>
      <c r="F175">
        <v>54</v>
      </c>
      <c r="G175" s="6"/>
    </row>
    <row r="176" spans="1:47">
      <c r="A176" s="1">
        <v>144</v>
      </c>
      <c r="B176" s="6">
        <v>40960</v>
      </c>
      <c r="C176">
        <v>353</v>
      </c>
      <c r="D176" s="12">
        <v>685.92</v>
      </c>
      <c r="E176" s="11">
        <v>53</v>
      </c>
      <c r="F176">
        <v>54</v>
      </c>
      <c r="G176" s="6"/>
    </row>
    <row r="177" spans="1:47">
      <c r="A177" s="1">
        <v>145</v>
      </c>
      <c r="B177" s="6">
        <v>40961</v>
      </c>
      <c r="C177">
        <v>328</v>
      </c>
      <c r="D177" s="12">
        <v>742.92</v>
      </c>
      <c r="E177" s="11">
        <v>54</v>
      </c>
      <c r="F177">
        <v>54</v>
      </c>
      <c r="G177" s="6"/>
    </row>
    <row r="178" spans="1:47">
      <c r="A178" s="1">
        <v>146</v>
      </c>
      <c r="B178" s="6">
        <v>40962</v>
      </c>
      <c r="C178">
        <v>298</v>
      </c>
      <c r="D178" s="12">
        <v>696.82</v>
      </c>
      <c r="E178" s="11">
        <v>54</v>
      </c>
      <c r="F178">
        <v>55</v>
      </c>
      <c r="G178" s="6"/>
    </row>
    <row r="179" spans="1:47">
      <c r="A179" s="1">
        <v>147</v>
      </c>
      <c r="B179" s="6">
        <v>40963</v>
      </c>
      <c r="C179">
        <v>275</v>
      </c>
      <c r="D179" s="12">
        <v>651.29999999999995</v>
      </c>
      <c r="E179" s="11">
        <v>55</v>
      </c>
      <c r="F179">
        <v>56</v>
      </c>
      <c r="G179" s="6"/>
    </row>
    <row r="180" spans="1:47">
      <c r="A180" s="1">
        <v>148</v>
      </c>
      <c r="B180" s="6">
        <v>40964</v>
      </c>
      <c r="C180">
        <v>265</v>
      </c>
      <c r="D180" s="12">
        <v>672.19</v>
      </c>
      <c r="E180" s="11">
        <v>55</v>
      </c>
      <c r="F180">
        <v>56</v>
      </c>
      <c r="G180" s="6"/>
    </row>
    <row r="181" spans="1:47">
      <c r="A181" s="1">
        <v>149</v>
      </c>
      <c r="B181" s="6">
        <v>40965</v>
      </c>
      <c r="C181">
        <v>265</v>
      </c>
      <c r="D181" s="12">
        <v>571.80999999999995</v>
      </c>
      <c r="E181" s="11">
        <v>54</v>
      </c>
      <c r="F181">
        <v>55</v>
      </c>
      <c r="G181" s="6"/>
    </row>
    <row r="182" spans="1:47">
      <c r="A182" s="1">
        <v>150</v>
      </c>
      <c r="B182" s="6">
        <v>40966</v>
      </c>
      <c r="C182">
        <v>259</v>
      </c>
      <c r="D182" s="12">
        <v>575.91</v>
      </c>
      <c r="E182" s="11">
        <v>54</v>
      </c>
      <c r="F182">
        <v>54</v>
      </c>
      <c r="G182" s="6"/>
    </row>
    <row r="183" spans="1:47">
      <c r="A183" s="1">
        <v>151</v>
      </c>
      <c r="B183" s="6">
        <v>40967</v>
      </c>
      <c r="C183">
        <v>271</v>
      </c>
      <c r="D183" s="12">
        <v>676.15</v>
      </c>
      <c r="E183" s="11">
        <v>54</v>
      </c>
      <c r="F183">
        <v>55</v>
      </c>
      <c r="G183" s="6"/>
    </row>
    <row r="184" spans="1:47">
      <c r="A184" s="1">
        <v>152</v>
      </c>
      <c r="B184" s="6">
        <v>40968</v>
      </c>
      <c r="C184">
        <v>254</v>
      </c>
      <c r="D184" s="12">
        <v>631.99</v>
      </c>
      <c r="E184" s="11">
        <v>53</v>
      </c>
      <c r="F184">
        <v>54</v>
      </c>
      <c r="G184" s="6"/>
    </row>
    <row r="185" spans="1:47">
      <c r="A185" s="1">
        <v>153</v>
      </c>
      <c r="B185" s="6">
        <v>40969</v>
      </c>
      <c r="C185">
        <v>236</v>
      </c>
      <c r="D185" s="12">
        <v>555</v>
      </c>
      <c r="E185" s="11">
        <v>53</v>
      </c>
      <c r="F185">
        <v>54</v>
      </c>
      <c r="G185" s="6"/>
    </row>
    <row r="186" spans="1:47">
      <c r="A186" s="1">
        <v>154</v>
      </c>
      <c r="B186" s="6">
        <v>40970</v>
      </c>
      <c r="C186">
        <v>239</v>
      </c>
      <c r="D186" s="13">
        <v>598</v>
      </c>
      <c r="E186" s="11">
        <v>53</v>
      </c>
      <c r="F186">
        <v>54</v>
      </c>
      <c r="G186" s="6"/>
    </row>
    <row r="187" spans="1:47">
      <c r="A187" s="1">
        <v>155</v>
      </c>
      <c r="B187" s="6">
        <v>40971</v>
      </c>
      <c r="C187">
        <v>230</v>
      </c>
      <c r="D187" s="12">
        <v>743</v>
      </c>
      <c r="E187" s="11">
        <v>54</v>
      </c>
      <c r="F187">
        <v>55</v>
      </c>
      <c r="G187" s="6"/>
    </row>
    <row r="188" spans="1:47">
      <c r="A188" s="1">
        <v>156</v>
      </c>
      <c r="B188" s="6">
        <v>40972</v>
      </c>
      <c r="C188">
        <v>230</v>
      </c>
      <c r="D188" s="12">
        <v>683</v>
      </c>
      <c r="E188" s="11">
        <v>55</v>
      </c>
      <c r="F188">
        <v>56</v>
      </c>
      <c r="G188" s="6"/>
    </row>
    <row r="189" spans="1:47">
      <c r="A189" s="1">
        <v>157</v>
      </c>
      <c r="B189" s="6">
        <v>40973</v>
      </c>
      <c r="C189">
        <v>221</v>
      </c>
      <c r="D189" s="12">
        <v>705</v>
      </c>
      <c r="E189" s="11">
        <v>56</v>
      </c>
      <c r="F189">
        <v>57</v>
      </c>
      <c r="G189" s="6"/>
    </row>
    <row r="190" spans="1:47">
      <c r="A190" s="1">
        <v>158</v>
      </c>
      <c r="B190" s="6">
        <v>40974</v>
      </c>
      <c r="C190">
        <v>193</v>
      </c>
      <c r="D190" s="12">
        <v>612</v>
      </c>
      <c r="E190" s="11">
        <v>56</v>
      </c>
      <c r="F190">
        <v>57</v>
      </c>
      <c r="G190" s="6"/>
    </row>
    <row r="191" spans="1:47">
      <c r="A191" s="1">
        <v>159</v>
      </c>
      <c r="B191" s="6">
        <v>40975</v>
      </c>
      <c r="C191">
        <v>178</v>
      </c>
      <c r="D191" s="12">
        <v>760</v>
      </c>
      <c r="E191" s="11">
        <v>53</v>
      </c>
      <c r="F191">
        <v>54</v>
      </c>
      <c r="H191">
        <v>7.5</v>
      </c>
      <c r="I191">
        <v>812</v>
      </c>
      <c r="J191">
        <v>15.7</v>
      </c>
      <c r="K191">
        <v>10.6</v>
      </c>
      <c r="L191">
        <v>13.1</v>
      </c>
      <c r="M191" s="16">
        <f>K191*(9/5)+32</f>
        <v>51.08</v>
      </c>
      <c r="N191">
        <v>16</v>
      </c>
      <c r="O191">
        <v>7.0000000000000007E-2</v>
      </c>
      <c r="P191">
        <v>5.3</v>
      </c>
      <c r="Q191">
        <v>1.8</v>
      </c>
      <c r="R191">
        <v>2.9899999999999999E-2</v>
      </c>
      <c r="S191">
        <v>0.16</v>
      </c>
      <c r="T191">
        <v>0.6</v>
      </c>
      <c r="U191">
        <v>4.5999999999999996</v>
      </c>
      <c r="V191">
        <v>4.8</v>
      </c>
      <c r="W191">
        <v>23</v>
      </c>
      <c r="X191">
        <v>23</v>
      </c>
      <c r="Y191">
        <v>500</v>
      </c>
      <c r="Z191">
        <v>39</v>
      </c>
      <c r="AA191">
        <v>21</v>
      </c>
      <c r="AB191">
        <v>183.81899999999999</v>
      </c>
      <c r="AC191">
        <v>3.8</v>
      </c>
      <c r="AD191">
        <v>94</v>
      </c>
      <c r="AE191">
        <v>110</v>
      </c>
      <c r="AF191">
        <v>130</v>
      </c>
      <c r="AG191">
        <v>4.99</v>
      </c>
      <c r="AH191">
        <v>4.99</v>
      </c>
      <c r="AI191">
        <v>120</v>
      </c>
      <c r="AK191">
        <v>120</v>
      </c>
      <c r="AL191">
        <v>2.2000000000000002</v>
      </c>
      <c r="AM191">
        <v>430</v>
      </c>
      <c r="AN191">
        <v>3</v>
      </c>
      <c r="AO191">
        <v>3.8</v>
      </c>
      <c r="AP191">
        <v>0.7</v>
      </c>
      <c r="AQ191">
        <v>9.9000000000000005E-2</v>
      </c>
      <c r="AR191">
        <v>3.8</v>
      </c>
      <c r="AS191">
        <v>4.8</v>
      </c>
      <c r="AT191">
        <v>1.5</v>
      </c>
      <c r="AU191">
        <v>6</v>
      </c>
    </row>
    <row r="192" spans="1:47">
      <c r="A192" s="1">
        <v>160</v>
      </c>
      <c r="B192" s="6">
        <v>40976</v>
      </c>
      <c r="C192">
        <v>172</v>
      </c>
      <c r="D192" s="12">
        <v>789.39</v>
      </c>
      <c r="E192" s="11">
        <v>53</v>
      </c>
      <c r="F192">
        <v>55</v>
      </c>
      <c r="G192" s="6"/>
    </row>
    <row r="193" spans="1:7">
      <c r="A193" s="1">
        <v>161</v>
      </c>
      <c r="B193" s="6">
        <v>40977</v>
      </c>
      <c r="C193">
        <v>183</v>
      </c>
      <c r="D193" s="12">
        <v>706.31</v>
      </c>
      <c r="E193" s="11">
        <v>54</v>
      </c>
      <c r="F193">
        <v>56</v>
      </c>
      <c r="G193" s="6"/>
    </row>
    <row r="194" spans="1:7">
      <c r="A194" s="1">
        <v>162</v>
      </c>
      <c r="B194" s="6">
        <v>40978</v>
      </c>
      <c r="C194">
        <v>190</v>
      </c>
      <c r="D194" s="12">
        <v>732.64</v>
      </c>
      <c r="E194" s="11">
        <v>56</v>
      </c>
      <c r="F194">
        <v>57</v>
      </c>
      <c r="G194" s="6"/>
    </row>
    <row r="195" spans="1:7">
      <c r="A195" s="1">
        <v>163</v>
      </c>
      <c r="B195" s="6">
        <v>40979</v>
      </c>
      <c r="C195">
        <v>176</v>
      </c>
      <c r="D195" s="12">
        <v>648.21</v>
      </c>
      <c r="E195" s="11">
        <v>56</v>
      </c>
      <c r="F195">
        <v>57</v>
      </c>
      <c r="G195" s="6"/>
    </row>
    <row r="196" spans="1:7">
      <c r="A196" s="1">
        <v>164</v>
      </c>
      <c r="B196" s="6">
        <v>40980</v>
      </c>
      <c r="C196">
        <v>169</v>
      </c>
      <c r="D196" s="12">
        <v>734.35</v>
      </c>
      <c r="E196" s="11">
        <v>56</v>
      </c>
      <c r="F196">
        <v>57</v>
      </c>
      <c r="G196" s="6"/>
    </row>
    <row r="197" spans="1:7">
      <c r="A197" s="1">
        <v>165</v>
      </c>
      <c r="B197" s="6">
        <v>40981</v>
      </c>
      <c r="C197">
        <v>156</v>
      </c>
      <c r="D197" s="12">
        <v>807.57</v>
      </c>
      <c r="E197" s="11">
        <v>57</v>
      </c>
      <c r="F197">
        <v>58</v>
      </c>
      <c r="G197" s="6"/>
    </row>
    <row r="198" spans="1:7">
      <c r="A198" s="1">
        <v>166</v>
      </c>
      <c r="B198" s="6">
        <v>40982</v>
      </c>
      <c r="C198">
        <v>147</v>
      </c>
      <c r="D198" s="12">
        <v>673.07</v>
      </c>
      <c r="E198" s="11">
        <v>58</v>
      </c>
      <c r="F198">
        <v>59</v>
      </c>
      <c r="G198" s="6"/>
    </row>
    <row r="199" spans="1:7">
      <c r="A199" s="1">
        <v>167</v>
      </c>
      <c r="B199" s="6">
        <v>40983</v>
      </c>
      <c r="C199">
        <v>137</v>
      </c>
      <c r="D199" s="12">
        <v>433.34</v>
      </c>
      <c r="E199" s="11">
        <v>59</v>
      </c>
      <c r="F199">
        <v>60</v>
      </c>
      <c r="G199" s="6"/>
    </row>
    <row r="200" spans="1:7">
      <c r="A200" s="1">
        <v>168</v>
      </c>
      <c r="B200" s="6">
        <v>40984</v>
      </c>
      <c r="C200">
        <v>133</v>
      </c>
      <c r="D200" s="12">
        <v>270.8</v>
      </c>
      <c r="E200" s="11">
        <v>59</v>
      </c>
      <c r="F200">
        <v>60</v>
      </c>
      <c r="G200" s="6"/>
    </row>
    <row r="201" spans="1:7">
      <c r="A201" s="1">
        <v>169</v>
      </c>
      <c r="B201" s="6">
        <v>40985</v>
      </c>
      <c r="C201">
        <v>128</v>
      </c>
      <c r="D201" s="12">
        <v>301.12</v>
      </c>
      <c r="E201" s="11">
        <v>59</v>
      </c>
      <c r="F201">
        <v>60</v>
      </c>
      <c r="G201" s="6"/>
    </row>
    <row r="202" spans="1:7">
      <c r="A202" s="1">
        <v>170</v>
      </c>
      <c r="B202" s="6">
        <v>40986</v>
      </c>
      <c r="C202">
        <v>111</v>
      </c>
      <c r="D202" s="12">
        <v>220.23</v>
      </c>
      <c r="E202" s="11">
        <v>57</v>
      </c>
      <c r="F202">
        <v>58</v>
      </c>
      <c r="G202" s="6"/>
    </row>
    <row r="203" spans="1:7">
      <c r="A203" s="1">
        <v>171</v>
      </c>
      <c r="B203" s="6">
        <v>40987</v>
      </c>
      <c r="C203">
        <v>99</v>
      </c>
      <c r="D203" s="12">
        <v>207.27</v>
      </c>
      <c r="E203" s="11">
        <v>56</v>
      </c>
      <c r="F203">
        <v>58</v>
      </c>
      <c r="G203" s="6"/>
    </row>
    <row r="204" spans="1:7">
      <c r="A204" s="1">
        <v>172</v>
      </c>
      <c r="B204" s="6">
        <v>40988</v>
      </c>
      <c r="C204">
        <v>89</v>
      </c>
      <c r="D204" s="12">
        <v>206.98</v>
      </c>
      <c r="E204" s="11">
        <v>57</v>
      </c>
      <c r="F204">
        <v>58</v>
      </c>
      <c r="G204" s="6"/>
    </row>
    <row r="205" spans="1:7">
      <c r="A205" s="1">
        <v>173</v>
      </c>
      <c r="B205" s="6">
        <v>40989</v>
      </c>
      <c r="C205">
        <v>82</v>
      </c>
      <c r="D205" s="12">
        <v>201.2</v>
      </c>
      <c r="E205" s="11">
        <v>57</v>
      </c>
      <c r="F205">
        <v>58</v>
      </c>
      <c r="G205" s="6"/>
    </row>
    <row r="206" spans="1:7">
      <c r="A206" s="1">
        <v>174</v>
      </c>
      <c r="B206" s="6">
        <v>40990</v>
      </c>
      <c r="C206">
        <v>79</v>
      </c>
      <c r="D206" s="12">
        <v>249</v>
      </c>
      <c r="E206" s="11">
        <v>61</v>
      </c>
      <c r="F206">
        <v>62</v>
      </c>
      <c r="G206" s="6"/>
    </row>
    <row r="207" spans="1:7">
      <c r="A207" s="1">
        <v>175</v>
      </c>
      <c r="B207" s="6">
        <v>40991</v>
      </c>
      <c r="C207">
        <v>84</v>
      </c>
      <c r="D207" s="12">
        <v>317</v>
      </c>
      <c r="E207" s="11">
        <v>59</v>
      </c>
      <c r="F207">
        <v>61</v>
      </c>
      <c r="G207" s="6"/>
    </row>
    <row r="208" spans="1:7">
      <c r="A208" s="1">
        <v>176</v>
      </c>
      <c r="B208" s="6">
        <v>40992</v>
      </c>
      <c r="C208">
        <v>86</v>
      </c>
      <c r="D208" s="12">
        <v>467</v>
      </c>
      <c r="E208" s="11">
        <v>59</v>
      </c>
      <c r="F208">
        <v>60</v>
      </c>
      <c r="G208" s="6"/>
    </row>
    <row r="209" spans="1:47">
      <c r="A209" s="1">
        <v>177</v>
      </c>
      <c r="B209" s="6">
        <v>40993</v>
      </c>
      <c r="C209">
        <v>95</v>
      </c>
      <c r="D209" s="12">
        <v>319</v>
      </c>
      <c r="E209" s="11">
        <v>59</v>
      </c>
      <c r="F209">
        <v>60</v>
      </c>
      <c r="G209" s="6"/>
    </row>
    <row r="210" spans="1:47">
      <c r="A210" s="1">
        <v>178</v>
      </c>
      <c r="B210" s="6">
        <v>40994</v>
      </c>
      <c r="C210">
        <v>104</v>
      </c>
      <c r="D210" s="12">
        <v>501</v>
      </c>
      <c r="E210" s="11">
        <v>59</v>
      </c>
      <c r="F210">
        <v>61</v>
      </c>
      <c r="G210" s="6"/>
    </row>
    <row r="211" spans="1:47">
      <c r="A211" s="1">
        <v>179</v>
      </c>
      <c r="B211" s="6">
        <v>40995</v>
      </c>
      <c r="C211">
        <v>91</v>
      </c>
      <c r="D211" s="12">
        <v>670</v>
      </c>
      <c r="E211" s="11">
        <v>60</v>
      </c>
      <c r="F211">
        <v>61</v>
      </c>
      <c r="G211" s="6"/>
    </row>
    <row r="212" spans="1:47">
      <c r="A212" s="1">
        <v>180</v>
      </c>
      <c r="B212" s="6">
        <v>40996</v>
      </c>
      <c r="C212">
        <v>68</v>
      </c>
      <c r="D212" s="12">
        <v>830</v>
      </c>
      <c r="E212" s="11">
        <v>60</v>
      </c>
      <c r="F212">
        <v>62</v>
      </c>
      <c r="G212" s="6"/>
    </row>
    <row r="213" spans="1:47">
      <c r="A213" s="1">
        <v>181</v>
      </c>
      <c r="B213" s="6">
        <v>40997</v>
      </c>
      <c r="C213">
        <v>52</v>
      </c>
      <c r="D213" s="12">
        <v>799</v>
      </c>
      <c r="E213" s="11">
        <v>61</v>
      </c>
      <c r="F213">
        <v>62</v>
      </c>
      <c r="G213" s="6"/>
    </row>
    <row r="214" spans="1:47">
      <c r="A214" s="1">
        <v>182</v>
      </c>
      <c r="B214" s="6">
        <v>40998</v>
      </c>
      <c r="C214">
        <v>57</v>
      </c>
      <c r="D214" s="12">
        <v>752</v>
      </c>
      <c r="E214" s="11">
        <v>62</v>
      </c>
      <c r="F214">
        <v>64</v>
      </c>
      <c r="G214" s="6"/>
    </row>
    <row r="215" spans="1:47">
      <c r="A215" s="1">
        <v>183</v>
      </c>
      <c r="B215" s="6">
        <v>40999</v>
      </c>
      <c r="C215">
        <v>58</v>
      </c>
      <c r="D215" s="12">
        <v>604</v>
      </c>
      <c r="E215" s="11">
        <v>62</v>
      </c>
      <c r="F215">
        <v>63</v>
      </c>
      <c r="G215" s="6"/>
    </row>
    <row r="216" spans="1:47">
      <c r="A216" s="1">
        <v>184</v>
      </c>
      <c r="B216" s="6">
        <v>41000</v>
      </c>
      <c r="C216">
        <v>64</v>
      </c>
      <c r="D216" s="12">
        <v>538</v>
      </c>
      <c r="E216" s="17">
        <v>60.762499999999989</v>
      </c>
      <c r="F216" s="17">
        <v>61.5</v>
      </c>
      <c r="G216" s="6"/>
    </row>
    <row r="217" spans="1:47">
      <c r="A217" s="1">
        <v>185</v>
      </c>
      <c r="B217" s="6">
        <v>41001</v>
      </c>
      <c r="C217">
        <v>97</v>
      </c>
      <c r="D217" s="12">
        <v>572</v>
      </c>
      <c r="E217" s="17">
        <v>60.574999999999996</v>
      </c>
      <c r="F217" s="17">
        <v>61.9</v>
      </c>
      <c r="G217" s="6"/>
    </row>
    <row r="218" spans="1:47">
      <c r="A218" s="1">
        <v>186</v>
      </c>
      <c r="B218" s="6">
        <v>41002</v>
      </c>
      <c r="C218">
        <v>129</v>
      </c>
      <c r="D218" s="12">
        <v>711</v>
      </c>
      <c r="E218" s="17">
        <v>60.912500000000001</v>
      </c>
      <c r="F218" s="17">
        <v>63</v>
      </c>
      <c r="G218" s="6"/>
    </row>
    <row r="219" spans="1:47">
      <c r="A219" s="1">
        <v>187</v>
      </c>
      <c r="B219" s="6">
        <v>41003</v>
      </c>
      <c r="C219">
        <v>163</v>
      </c>
      <c r="D219" s="12">
        <v>640</v>
      </c>
      <c r="E219" s="17">
        <v>61.124999999999979</v>
      </c>
      <c r="F219" s="17">
        <v>62.3</v>
      </c>
      <c r="G219" s="6"/>
      <c r="H219">
        <v>8.3000000000000007</v>
      </c>
      <c r="I219">
        <v>690</v>
      </c>
      <c r="J219">
        <v>16</v>
      </c>
      <c r="K219">
        <v>10.9</v>
      </c>
      <c r="L219">
        <v>16.5</v>
      </c>
      <c r="M219" s="16">
        <f>K219*(9/5)+32</f>
        <v>51.620000000000005</v>
      </c>
      <c r="N219">
        <v>26</v>
      </c>
      <c r="O219">
        <v>7.0000000000000007E-2</v>
      </c>
      <c r="P219">
        <v>12</v>
      </c>
      <c r="Q219">
        <v>0.76</v>
      </c>
      <c r="R219" s="15">
        <v>2.9899999999999999E-2</v>
      </c>
      <c r="S219">
        <v>0.12</v>
      </c>
      <c r="T219">
        <v>0.6</v>
      </c>
      <c r="U219">
        <v>3.8</v>
      </c>
      <c r="V219">
        <v>4.2</v>
      </c>
      <c r="W219">
        <v>8</v>
      </c>
      <c r="X219">
        <v>23</v>
      </c>
      <c r="Y219">
        <v>50</v>
      </c>
      <c r="Z219" s="16">
        <v>31</v>
      </c>
      <c r="AA219" s="16">
        <v>15</v>
      </c>
      <c r="AB219" s="16">
        <v>139.14699999999999</v>
      </c>
      <c r="AC219" s="16">
        <v>2.7</v>
      </c>
      <c r="AD219" s="16">
        <v>84</v>
      </c>
      <c r="AE219">
        <v>92</v>
      </c>
      <c r="AF219">
        <v>110</v>
      </c>
      <c r="AG219" s="15">
        <v>4.9989999999999997</v>
      </c>
      <c r="AH219" s="15">
        <v>4.9989999999999997</v>
      </c>
      <c r="AI219">
        <v>84</v>
      </c>
      <c r="AK219">
        <v>100</v>
      </c>
      <c r="AL219" s="16">
        <v>1.5</v>
      </c>
      <c r="AM219" s="16">
        <v>310</v>
      </c>
      <c r="AN219" s="16">
        <v>1.8</v>
      </c>
      <c r="AO219" s="16">
        <v>3.3</v>
      </c>
      <c r="AP219" s="16">
        <v>0.6</v>
      </c>
      <c r="AQ219" s="16">
        <v>9.9900000000000003E-2</v>
      </c>
      <c r="AR219" s="16">
        <v>3.7</v>
      </c>
      <c r="AS219" s="16">
        <v>3</v>
      </c>
      <c r="AT219" s="16">
        <v>1.5</v>
      </c>
      <c r="AU219" s="16">
        <v>4.4000000000000004</v>
      </c>
    </row>
    <row r="220" spans="1:47">
      <c r="A220" s="1">
        <v>188</v>
      </c>
      <c r="B220" s="6">
        <v>41004</v>
      </c>
      <c r="C220">
        <v>169</v>
      </c>
      <c r="D220" s="12">
        <v>642</v>
      </c>
      <c r="E220" s="17">
        <v>59.775000000000013</v>
      </c>
      <c r="F220" s="17">
        <v>61.2</v>
      </c>
    </row>
    <row r="221" spans="1:47">
      <c r="A221" s="1">
        <v>189</v>
      </c>
      <c r="B221" s="6">
        <v>41005</v>
      </c>
      <c r="C221">
        <v>165</v>
      </c>
      <c r="D221" s="12">
        <v>766</v>
      </c>
      <c r="E221" s="17">
        <v>59.125000000000007</v>
      </c>
      <c r="F221" s="17">
        <v>60.2</v>
      </c>
      <c r="G221" s="6"/>
    </row>
    <row r="222" spans="1:47">
      <c r="A222" s="1">
        <v>190</v>
      </c>
      <c r="B222" s="6">
        <v>41006</v>
      </c>
      <c r="C222">
        <v>133</v>
      </c>
      <c r="D222" s="12">
        <v>718</v>
      </c>
      <c r="E222" s="17">
        <v>59.975000000000001</v>
      </c>
      <c r="F222" s="17">
        <v>61.4</v>
      </c>
      <c r="G222" s="6"/>
    </row>
    <row r="223" spans="1:47">
      <c r="A223" s="1">
        <v>191</v>
      </c>
      <c r="B223" s="6">
        <v>41007</v>
      </c>
      <c r="C223">
        <v>127</v>
      </c>
      <c r="D223" s="12">
        <v>607</v>
      </c>
      <c r="E223" s="17">
        <v>61.054166666666653</v>
      </c>
      <c r="F223" s="17">
        <v>63</v>
      </c>
      <c r="G223" s="6"/>
    </row>
    <row r="224" spans="1:47">
      <c r="A224" s="1">
        <v>192</v>
      </c>
      <c r="B224" s="6">
        <v>41008</v>
      </c>
      <c r="C224">
        <v>134</v>
      </c>
      <c r="D224" s="12">
        <v>812</v>
      </c>
      <c r="E224" s="17">
        <v>61.68333333333333</v>
      </c>
      <c r="F224" s="17">
        <v>64.3</v>
      </c>
      <c r="G224" s="6"/>
    </row>
    <row r="225" spans="1:7">
      <c r="A225" s="1">
        <v>193</v>
      </c>
      <c r="B225" s="6">
        <v>41009</v>
      </c>
      <c r="C225">
        <v>143</v>
      </c>
      <c r="D225" s="12">
        <v>744</v>
      </c>
      <c r="E225" s="17">
        <v>61.875</v>
      </c>
      <c r="F225" s="17">
        <v>62.8</v>
      </c>
      <c r="G225" s="6"/>
    </row>
    <row r="226" spans="1:7">
      <c r="A226" s="1">
        <v>194</v>
      </c>
      <c r="B226" s="6">
        <v>41010</v>
      </c>
      <c r="C226">
        <v>178</v>
      </c>
      <c r="D226" s="12">
        <v>799</v>
      </c>
      <c r="E226" s="17">
        <v>61.77083333333335</v>
      </c>
      <c r="F226" s="17">
        <v>62.5</v>
      </c>
      <c r="G226" s="6"/>
    </row>
    <row r="227" spans="1:7">
      <c r="A227" s="1">
        <v>195</v>
      </c>
      <c r="B227" s="6">
        <v>41011</v>
      </c>
      <c r="C227">
        <v>189</v>
      </c>
      <c r="D227" s="12">
        <v>788</v>
      </c>
      <c r="E227" s="17">
        <v>60.716666666666676</v>
      </c>
      <c r="F227" s="17">
        <v>61.8</v>
      </c>
      <c r="G227" s="6"/>
    </row>
    <row r="228" spans="1:7">
      <c r="A228" s="1">
        <v>196</v>
      </c>
      <c r="B228" s="6">
        <v>41012</v>
      </c>
      <c r="C228">
        <v>132</v>
      </c>
      <c r="D228" s="12">
        <v>527</v>
      </c>
      <c r="E228" s="17">
        <v>59.845833333333324</v>
      </c>
      <c r="F228" s="17">
        <v>60.6</v>
      </c>
      <c r="G228" s="6"/>
    </row>
    <row r="229" spans="1:7">
      <c r="A229" s="1">
        <v>197</v>
      </c>
      <c r="B229" s="6">
        <v>41013</v>
      </c>
      <c r="C229">
        <v>104</v>
      </c>
      <c r="D229" s="12">
        <v>237</v>
      </c>
      <c r="E229" s="17">
        <v>59.316666666666656</v>
      </c>
      <c r="F229" s="17">
        <v>59.9</v>
      </c>
      <c r="G229" s="6"/>
    </row>
    <row r="230" spans="1:7">
      <c r="A230" s="1">
        <v>198</v>
      </c>
      <c r="B230" s="6">
        <v>41014</v>
      </c>
      <c r="C230">
        <v>139</v>
      </c>
      <c r="D230" s="12">
        <v>454</v>
      </c>
      <c r="E230" s="17">
        <v>59.441666666666656</v>
      </c>
      <c r="F230" s="17">
        <v>59.8</v>
      </c>
      <c r="G230" s="6"/>
    </row>
    <row r="231" spans="1:7">
      <c r="A231" s="1">
        <v>199</v>
      </c>
      <c r="B231" s="6">
        <v>41015</v>
      </c>
      <c r="C231">
        <v>180</v>
      </c>
      <c r="D231" s="12">
        <v>586</v>
      </c>
      <c r="E231" s="17">
        <v>62.275000000000013</v>
      </c>
      <c r="F231" s="17">
        <v>65.7</v>
      </c>
      <c r="G231" s="6"/>
    </row>
    <row r="232" spans="1:7">
      <c r="A232" s="1">
        <v>200</v>
      </c>
      <c r="B232" s="6">
        <v>41016</v>
      </c>
      <c r="C232">
        <v>207</v>
      </c>
      <c r="D232" s="12">
        <v>610</v>
      </c>
      <c r="E232" s="17">
        <v>63.23749999999999</v>
      </c>
      <c r="F232" s="17">
        <v>65.400000000000006</v>
      </c>
      <c r="G232" s="6"/>
    </row>
    <row r="233" spans="1:7">
      <c r="A233" s="1">
        <v>201</v>
      </c>
      <c r="B233" s="6">
        <v>41017</v>
      </c>
      <c r="C233">
        <v>215</v>
      </c>
      <c r="D233" s="12">
        <v>816</v>
      </c>
      <c r="E233" s="17">
        <v>64.00833333333334</v>
      </c>
      <c r="F233" s="17">
        <v>65.2</v>
      </c>
      <c r="G233" s="6"/>
    </row>
    <row r="234" spans="1:7">
      <c r="A234" s="1">
        <v>202</v>
      </c>
      <c r="B234" s="6">
        <v>41018</v>
      </c>
      <c r="C234">
        <v>257</v>
      </c>
      <c r="D234" s="12">
        <v>824</v>
      </c>
      <c r="E234" s="17">
        <v>64.720833333333331</v>
      </c>
      <c r="F234" s="17">
        <v>66.2</v>
      </c>
      <c r="G234" s="6"/>
    </row>
    <row r="235" spans="1:7">
      <c r="A235" s="1">
        <v>203</v>
      </c>
      <c r="B235" s="6">
        <v>41019</v>
      </c>
      <c r="C235">
        <v>308</v>
      </c>
      <c r="D235" s="12">
        <v>847</v>
      </c>
      <c r="E235" s="17">
        <v>66.770833333333329</v>
      </c>
      <c r="F235" s="17">
        <v>68.8</v>
      </c>
      <c r="G235" s="6"/>
    </row>
    <row r="236" spans="1:7">
      <c r="A236" s="1">
        <v>204</v>
      </c>
      <c r="B236" s="6">
        <v>41020</v>
      </c>
      <c r="C236">
        <v>304</v>
      </c>
      <c r="D236" s="12">
        <v>693</v>
      </c>
      <c r="E236" s="17">
        <v>69.141666666666666</v>
      </c>
      <c r="F236" s="17">
        <v>71</v>
      </c>
      <c r="G236" s="6"/>
    </row>
    <row r="237" spans="1:7">
      <c r="A237" s="1">
        <v>205</v>
      </c>
      <c r="B237" s="6">
        <v>41021</v>
      </c>
      <c r="C237">
        <v>265</v>
      </c>
      <c r="D237" s="12">
        <v>583</v>
      </c>
      <c r="E237" s="17">
        <v>71.24166666666666</v>
      </c>
      <c r="F237" s="17">
        <v>72.8</v>
      </c>
      <c r="G237" s="6"/>
    </row>
    <row r="238" spans="1:7">
      <c r="A238" s="1">
        <v>206</v>
      </c>
      <c r="B238" s="6">
        <v>41022</v>
      </c>
      <c r="C238">
        <v>206</v>
      </c>
      <c r="D238" s="12">
        <v>515</v>
      </c>
      <c r="E238" s="17">
        <v>72.04583333333332</v>
      </c>
      <c r="F238" s="17">
        <v>73.2</v>
      </c>
      <c r="G238" s="6"/>
    </row>
    <row r="239" spans="1:7">
      <c r="A239" s="1">
        <v>207</v>
      </c>
      <c r="B239" s="6">
        <v>41023</v>
      </c>
      <c r="C239">
        <v>173</v>
      </c>
      <c r="D239" s="12">
        <v>473</v>
      </c>
      <c r="E239" s="17">
        <v>71.162499999999994</v>
      </c>
      <c r="F239" s="17">
        <v>72.099999999999994</v>
      </c>
      <c r="G239" s="6"/>
    </row>
    <row r="240" spans="1:7">
      <c r="A240" s="1">
        <v>208</v>
      </c>
      <c r="B240" s="6">
        <v>41024</v>
      </c>
      <c r="C240">
        <v>171</v>
      </c>
      <c r="D240" s="12">
        <v>462</v>
      </c>
      <c r="E240" s="17">
        <v>70.979166666666671</v>
      </c>
      <c r="F240" s="17">
        <v>71.400000000000006</v>
      </c>
      <c r="G240" s="6"/>
    </row>
    <row r="241" spans="1:47">
      <c r="A241" s="1">
        <v>209</v>
      </c>
      <c r="B241" s="6">
        <v>41025</v>
      </c>
      <c r="C241">
        <v>171</v>
      </c>
      <c r="D241" s="12">
        <v>499</v>
      </c>
      <c r="E241" s="17">
        <v>69.05416666666666</v>
      </c>
      <c r="F241" s="17">
        <v>70.2</v>
      </c>
      <c r="G241" s="6"/>
    </row>
    <row r="242" spans="1:47">
      <c r="A242" s="1">
        <v>210</v>
      </c>
      <c r="B242" s="6">
        <v>41026</v>
      </c>
      <c r="C242">
        <v>170</v>
      </c>
      <c r="D242" s="12">
        <v>406</v>
      </c>
      <c r="E242" s="17">
        <v>67.07083333333334</v>
      </c>
      <c r="F242" s="17">
        <v>68.400000000000006</v>
      </c>
      <c r="G242" s="6"/>
    </row>
    <row r="243" spans="1:47">
      <c r="A243" s="1">
        <v>211</v>
      </c>
      <c r="B243" s="6">
        <v>41027</v>
      </c>
      <c r="C243">
        <v>189</v>
      </c>
      <c r="D243" s="12">
        <v>418</v>
      </c>
      <c r="E243" s="17">
        <v>67.97499999999998</v>
      </c>
      <c r="F243" s="17">
        <v>69.3</v>
      </c>
      <c r="G243" s="6"/>
    </row>
    <row r="244" spans="1:47">
      <c r="A244" s="1">
        <v>212</v>
      </c>
      <c r="B244" s="6">
        <v>41028</v>
      </c>
      <c r="C244">
        <v>208</v>
      </c>
      <c r="D244" s="12">
        <v>467</v>
      </c>
      <c r="E244" s="17">
        <v>68.475000000000009</v>
      </c>
      <c r="F244" s="17">
        <v>69.900000000000006</v>
      </c>
      <c r="G244" s="6"/>
    </row>
    <row r="245" spans="1:47">
      <c r="A245" s="1">
        <v>213</v>
      </c>
      <c r="B245" s="6">
        <v>41029</v>
      </c>
      <c r="C245">
        <v>206</v>
      </c>
      <c r="D245" s="13">
        <v>359</v>
      </c>
      <c r="E245" s="17">
        <v>70.162499999999994</v>
      </c>
      <c r="F245" s="17">
        <v>71.599999999999994</v>
      </c>
      <c r="G245" s="6"/>
    </row>
    <row r="246" spans="1:47">
      <c r="A246" s="1">
        <v>214</v>
      </c>
      <c r="B246" s="6">
        <v>41030</v>
      </c>
      <c r="C246">
        <v>202</v>
      </c>
      <c r="D246" s="13">
        <v>255</v>
      </c>
      <c r="E246" s="17">
        <v>69.891666666666666</v>
      </c>
      <c r="F246" s="17">
        <v>70.8</v>
      </c>
      <c r="G246" s="6"/>
    </row>
    <row r="247" spans="1:47">
      <c r="A247" s="1">
        <v>215</v>
      </c>
      <c r="B247" s="6">
        <v>41031</v>
      </c>
      <c r="C247">
        <v>201</v>
      </c>
      <c r="D247" s="13">
        <v>330</v>
      </c>
      <c r="E247" s="17">
        <v>68.712499999999991</v>
      </c>
      <c r="F247" s="17">
        <v>70</v>
      </c>
    </row>
    <row r="248" spans="1:47">
      <c r="A248" s="1">
        <v>216</v>
      </c>
      <c r="B248" s="6">
        <v>41032</v>
      </c>
      <c r="C248">
        <v>208</v>
      </c>
      <c r="D248" s="13">
        <v>353</v>
      </c>
      <c r="E248" s="17">
        <v>68.316666666666663</v>
      </c>
      <c r="F248" s="17">
        <v>69.2</v>
      </c>
      <c r="G248" s="6"/>
    </row>
    <row r="249" spans="1:47">
      <c r="A249" s="1">
        <v>217</v>
      </c>
      <c r="B249" s="6">
        <v>41033</v>
      </c>
      <c r="C249">
        <v>224</v>
      </c>
      <c r="D249" s="13">
        <v>362</v>
      </c>
      <c r="E249" s="17">
        <v>68.149999999999991</v>
      </c>
      <c r="F249" s="17">
        <v>69.400000000000006</v>
      </c>
      <c r="G249" s="6"/>
    </row>
    <row r="250" spans="1:47">
      <c r="A250" s="1">
        <v>218</v>
      </c>
      <c r="B250" s="6">
        <v>41034</v>
      </c>
      <c r="C250">
        <v>231</v>
      </c>
      <c r="D250" s="13">
        <v>340</v>
      </c>
      <c r="E250" s="17">
        <v>67.091666666666654</v>
      </c>
      <c r="F250" s="17">
        <v>68.099999999999994</v>
      </c>
      <c r="G250" s="6"/>
    </row>
    <row r="251" spans="1:47">
      <c r="A251" s="1">
        <v>219</v>
      </c>
      <c r="B251" s="6">
        <v>41035</v>
      </c>
      <c r="C251">
        <v>235</v>
      </c>
      <c r="D251" s="13">
        <v>348</v>
      </c>
      <c r="E251" s="17">
        <v>67.187500000000014</v>
      </c>
      <c r="F251" s="17">
        <v>68.400000000000006</v>
      </c>
      <c r="G251" s="6"/>
    </row>
    <row r="252" spans="1:47">
      <c r="A252" s="1">
        <v>220</v>
      </c>
      <c r="B252" s="6">
        <v>41036</v>
      </c>
      <c r="C252">
        <v>213</v>
      </c>
      <c r="D252" s="13">
        <v>259</v>
      </c>
      <c r="E252" s="17">
        <v>68.00833333333334</v>
      </c>
      <c r="F252" s="17">
        <v>69</v>
      </c>
      <c r="G252" s="6"/>
    </row>
    <row r="253" spans="1:47">
      <c r="A253" s="1">
        <v>221</v>
      </c>
      <c r="B253" s="6">
        <v>41037</v>
      </c>
      <c r="C253">
        <v>203</v>
      </c>
      <c r="D253" s="13">
        <v>304</v>
      </c>
      <c r="E253" s="17">
        <v>68.812499999999986</v>
      </c>
      <c r="F253" s="17">
        <v>70.2</v>
      </c>
      <c r="G253" s="6"/>
    </row>
    <row r="254" spans="1:47">
      <c r="A254" s="1">
        <v>222</v>
      </c>
      <c r="B254" s="6">
        <v>41038</v>
      </c>
      <c r="C254">
        <v>253</v>
      </c>
      <c r="D254" s="13">
        <v>318</v>
      </c>
      <c r="E254" s="17">
        <v>70.23333333333332</v>
      </c>
      <c r="F254" s="17">
        <v>71.7</v>
      </c>
      <c r="G254" s="6"/>
      <c r="H254">
        <v>8.4</v>
      </c>
      <c r="I254">
        <v>353</v>
      </c>
      <c r="J254">
        <v>8.5</v>
      </c>
      <c r="K254">
        <v>9.4</v>
      </c>
      <c r="L254">
        <v>21.8</v>
      </c>
      <c r="M254" s="16">
        <f>K254*(9/5)+32</f>
        <v>48.92</v>
      </c>
      <c r="N254">
        <v>12</v>
      </c>
      <c r="O254" s="15">
        <v>4.99E-2</v>
      </c>
      <c r="P254">
        <v>2</v>
      </c>
      <c r="Q254">
        <v>0.51</v>
      </c>
      <c r="R254" s="15">
        <v>2.9899999999999999E-2</v>
      </c>
      <c r="S254">
        <v>7.0000000000000007E-2</v>
      </c>
      <c r="T254">
        <v>0.2</v>
      </c>
      <c r="U254">
        <v>3</v>
      </c>
      <c r="V254">
        <v>3</v>
      </c>
      <c r="W254">
        <v>49</v>
      </c>
      <c r="X254">
        <v>49</v>
      </c>
      <c r="Y254">
        <v>350</v>
      </c>
      <c r="Z254">
        <v>16</v>
      </c>
      <c r="AA254">
        <v>9</v>
      </c>
      <c r="AB254">
        <v>76.995999999999995</v>
      </c>
      <c r="AC254">
        <v>1.9</v>
      </c>
      <c r="AD254">
        <v>38</v>
      </c>
      <c r="AE254">
        <v>53</v>
      </c>
      <c r="AF254">
        <v>65</v>
      </c>
      <c r="AG254" s="15">
        <v>4.9989999999999997</v>
      </c>
      <c r="AH254" s="15">
        <v>4.9989999999999997</v>
      </c>
      <c r="AI254">
        <v>41</v>
      </c>
      <c r="AK254">
        <v>44</v>
      </c>
      <c r="AL254">
        <v>1.4</v>
      </c>
      <c r="AM254">
        <v>170</v>
      </c>
      <c r="AN254">
        <v>0.8</v>
      </c>
      <c r="AO254">
        <v>2</v>
      </c>
      <c r="AP254" s="15">
        <v>0.49990000000000001</v>
      </c>
      <c r="AQ254" s="19">
        <v>9.9000000000000005E-2</v>
      </c>
      <c r="AR254">
        <v>2.2000000000000002</v>
      </c>
      <c r="AS254">
        <v>1.7</v>
      </c>
      <c r="AT254">
        <v>0.6</v>
      </c>
      <c r="AU254">
        <v>2.5</v>
      </c>
    </row>
    <row r="255" spans="1:47">
      <c r="A255" s="1">
        <v>223</v>
      </c>
      <c r="B255" s="6">
        <v>41039</v>
      </c>
      <c r="C255">
        <v>344</v>
      </c>
      <c r="D255" s="13">
        <v>344</v>
      </c>
      <c r="E255" s="17">
        <v>70.433333333333323</v>
      </c>
      <c r="F255" s="17">
        <v>71.5</v>
      </c>
      <c r="G255" s="6"/>
    </row>
    <row r="256" spans="1:47">
      <c r="A256" s="1">
        <v>224</v>
      </c>
      <c r="B256" s="6">
        <v>41040</v>
      </c>
      <c r="C256">
        <v>390</v>
      </c>
      <c r="D256" s="13">
        <v>355</v>
      </c>
      <c r="E256" s="17">
        <v>69.55</v>
      </c>
      <c r="F256" s="17">
        <v>70.400000000000006</v>
      </c>
      <c r="G256" s="6"/>
    </row>
    <row r="257" spans="1:7">
      <c r="A257" s="1">
        <v>225</v>
      </c>
      <c r="B257" s="6">
        <v>41041</v>
      </c>
      <c r="C257">
        <v>394</v>
      </c>
      <c r="D257" s="13">
        <v>316</v>
      </c>
      <c r="E257" s="17">
        <v>69.129166666666663</v>
      </c>
      <c r="F257" s="17">
        <v>69.900000000000006</v>
      </c>
      <c r="G257" s="6"/>
    </row>
    <row r="258" spans="1:7">
      <c r="A258" s="1">
        <v>226</v>
      </c>
      <c r="B258" s="6">
        <v>41042</v>
      </c>
      <c r="C258">
        <v>401</v>
      </c>
      <c r="D258" s="13">
        <v>247</v>
      </c>
      <c r="E258" s="17">
        <v>67.370833333333323</v>
      </c>
      <c r="F258" s="17">
        <v>68.8</v>
      </c>
      <c r="G258" s="6"/>
    </row>
    <row r="259" spans="1:7">
      <c r="A259" s="1">
        <v>227</v>
      </c>
      <c r="B259" s="6">
        <v>41043</v>
      </c>
      <c r="C259">
        <v>419</v>
      </c>
      <c r="D259" s="13">
        <v>281</v>
      </c>
      <c r="E259" s="17">
        <v>67.05</v>
      </c>
      <c r="F259" s="17">
        <v>68.900000000000006</v>
      </c>
      <c r="G259" s="6"/>
    </row>
    <row r="260" spans="1:7">
      <c r="A260" s="1">
        <v>228</v>
      </c>
      <c r="B260" s="6">
        <v>41044</v>
      </c>
      <c r="C260">
        <v>424</v>
      </c>
      <c r="D260" s="13">
        <v>385</v>
      </c>
      <c r="E260" s="17">
        <v>66.975000000000009</v>
      </c>
      <c r="F260" s="17">
        <v>68.5</v>
      </c>
      <c r="G260" s="6"/>
    </row>
    <row r="261" spans="1:7">
      <c r="A261" s="1">
        <v>229</v>
      </c>
      <c r="B261" s="6">
        <v>41045</v>
      </c>
      <c r="C261">
        <v>435</v>
      </c>
      <c r="D261" s="13">
        <v>385</v>
      </c>
      <c r="E261" s="17">
        <v>68.837499999999991</v>
      </c>
      <c r="F261" s="17">
        <v>70.8</v>
      </c>
      <c r="G261" s="6"/>
    </row>
    <row r="262" spans="1:7">
      <c r="A262" s="1">
        <v>230</v>
      </c>
      <c r="B262" s="6">
        <v>41046</v>
      </c>
      <c r="C262">
        <v>428</v>
      </c>
      <c r="D262" s="13">
        <v>498</v>
      </c>
      <c r="E262" s="17">
        <v>72.191666666666649</v>
      </c>
      <c r="F262" s="17">
        <v>73.5</v>
      </c>
      <c r="G262" s="6"/>
    </row>
    <row r="263" spans="1:7">
      <c r="A263" s="1">
        <v>231</v>
      </c>
      <c r="B263" s="6">
        <v>41047</v>
      </c>
      <c r="C263">
        <v>370</v>
      </c>
      <c r="D263" s="13">
        <v>443</v>
      </c>
      <c r="E263" s="17">
        <v>70.941666666666663</v>
      </c>
      <c r="F263" s="17">
        <v>71.8</v>
      </c>
      <c r="G263" s="6"/>
    </row>
    <row r="264" spans="1:7">
      <c r="A264" s="1">
        <v>232</v>
      </c>
      <c r="B264" s="6">
        <v>41048</v>
      </c>
      <c r="C264">
        <v>313</v>
      </c>
      <c r="D264" s="13">
        <v>380</v>
      </c>
      <c r="E264" s="17">
        <v>70.904166666666654</v>
      </c>
      <c r="F264" s="17">
        <v>72.3</v>
      </c>
      <c r="G264" s="6"/>
    </row>
    <row r="265" spans="1:7">
      <c r="A265" s="1">
        <v>233</v>
      </c>
      <c r="B265" s="6">
        <v>41049</v>
      </c>
      <c r="C265">
        <v>268</v>
      </c>
      <c r="D265" s="13">
        <v>359</v>
      </c>
      <c r="E265" s="17">
        <v>72.024999999999991</v>
      </c>
      <c r="F265" s="17">
        <v>73.8</v>
      </c>
      <c r="G265" s="6"/>
    </row>
    <row r="266" spans="1:7">
      <c r="A266" s="1">
        <v>234</v>
      </c>
      <c r="B266" s="6">
        <v>41050</v>
      </c>
      <c r="C266">
        <v>262</v>
      </c>
      <c r="D266" s="13">
        <v>361</v>
      </c>
      <c r="E266" s="17">
        <v>72.712499999999991</v>
      </c>
      <c r="F266" s="17">
        <v>73.5</v>
      </c>
      <c r="G266" s="6"/>
    </row>
    <row r="267" spans="1:7">
      <c r="A267" s="1">
        <v>235</v>
      </c>
      <c r="B267" s="6">
        <v>41051</v>
      </c>
      <c r="C267">
        <v>304</v>
      </c>
      <c r="D267" s="13">
        <v>380</v>
      </c>
      <c r="E267" s="17">
        <v>71.15000000000002</v>
      </c>
      <c r="F267" s="17">
        <v>72.099999999999994</v>
      </c>
      <c r="G267" s="6"/>
    </row>
    <row r="268" spans="1:7">
      <c r="A268" s="1">
        <v>236</v>
      </c>
      <c r="B268" s="6">
        <v>41052</v>
      </c>
      <c r="C268">
        <v>386</v>
      </c>
      <c r="D268" s="13">
        <v>371</v>
      </c>
      <c r="E268" s="17">
        <v>69.112499999999997</v>
      </c>
      <c r="F268" s="17">
        <v>69.7</v>
      </c>
      <c r="G268" s="6"/>
    </row>
    <row r="269" spans="1:7">
      <c r="A269" s="1">
        <v>237</v>
      </c>
      <c r="B269" s="6">
        <v>41053</v>
      </c>
      <c r="C269">
        <v>425</v>
      </c>
      <c r="D269" s="13">
        <v>416</v>
      </c>
      <c r="E269" s="17">
        <v>68.795833333333334</v>
      </c>
      <c r="F269" s="17">
        <v>69.8</v>
      </c>
      <c r="G269" s="6"/>
    </row>
    <row r="270" spans="1:7">
      <c r="A270" s="1">
        <v>238</v>
      </c>
      <c r="B270" s="6">
        <v>41054</v>
      </c>
      <c r="C270">
        <v>422</v>
      </c>
      <c r="D270" s="13">
        <v>438</v>
      </c>
      <c r="E270" s="17">
        <v>67.224999999999994</v>
      </c>
      <c r="F270" s="17">
        <v>68.5</v>
      </c>
      <c r="G270" s="6"/>
    </row>
    <row r="271" spans="1:7">
      <c r="A271" s="1">
        <v>239</v>
      </c>
      <c r="B271" s="6">
        <v>41055</v>
      </c>
      <c r="C271">
        <v>370</v>
      </c>
      <c r="D271" s="13">
        <v>422</v>
      </c>
      <c r="E271" s="17">
        <v>66.01666666666668</v>
      </c>
      <c r="F271" s="17">
        <v>67.2</v>
      </c>
      <c r="G271" s="6"/>
    </row>
    <row r="272" spans="1:7">
      <c r="A272" s="1">
        <v>240</v>
      </c>
      <c r="B272" s="6">
        <v>41056</v>
      </c>
      <c r="C272">
        <v>333</v>
      </c>
      <c r="D272" s="13">
        <v>393</v>
      </c>
      <c r="E272" s="17">
        <v>66.124999999999986</v>
      </c>
      <c r="F272" s="17">
        <v>67.099999999999994</v>
      </c>
      <c r="G272" s="6"/>
    </row>
    <row r="273" spans="1:47">
      <c r="A273" s="1">
        <v>241</v>
      </c>
      <c r="B273" s="6">
        <v>41057</v>
      </c>
      <c r="C273">
        <v>344</v>
      </c>
      <c r="D273" s="13">
        <v>374</v>
      </c>
      <c r="E273" s="17">
        <v>67.174999999999997</v>
      </c>
      <c r="F273" s="17">
        <v>68.400000000000006</v>
      </c>
      <c r="G273" s="6"/>
    </row>
    <row r="274" spans="1:47">
      <c r="A274" s="1">
        <v>242</v>
      </c>
      <c r="B274" s="6">
        <v>41058</v>
      </c>
      <c r="C274">
        <v>387</v>
      </c>
      <c r="D274" s="13">
        <v>381</v>
      </c>
      <c r="E274" s="17">
        <v>66.858333333333334</v>
      </c>
      <c r="F274" s="17">
        <v>68</v>
      </c>
      <c r="G274" s="6"/>
    </row>
    <row r="275" spans="1:47">
      <c r="A275" s="1">
        <v>243</v>
      </c>
      <c r="B275" s="6">
        <v>41059</v>
      </c>
      <c r="C275">
        <v>458</v>
      </c>
      <c r="D275" s="13">
        <v>426</v>
      </c>
      <c r="E275" s="17">
        <v>68.129166666666663</v>
      </c>
      <c r="F275" s="17">
        <v>70</v>
      </c>
      <c r="G275" s="6"/>
    </row>
    <row r="276" spans="1:47">
      <c r="A276" s="1">
        <v>244</v>
      </c>
      <c r="B276" s="6">
        <v>41060</v>
      </c>
      <c r="C276">
        <v>524</v>
      </c>
      <c r="D276" s="13">
        <v>455</v>
      </c>
      <c r="E276" s="17">
        <v>70.191666666666677</v>
      </c>
      <c r="F276" s="17">
        <v>72.3</v>
      </c>
      <c r="G276" s="6"/>
    </row>
    <row r="277" spans="1:47">
      <c r="A277" s="1">
        <v>245</v>
      </c>
      <c r="B277" s="6">
        <v>41061</v>
      </c>
      <c r="C277">
        <v>581</v>
      </c>
      <c r="D277" s="13">
        <v>468</v>
      </c>
      <c r="E277" s="17">
        <v>70.104166666666643</v>
      </c>
      <c r="F277" s="17">
        <v>71.8</v>
      </c>
      <c r="G277" s="6"/>
    </row>
    <row r="278" spans="1:47">
      <c r="A278" s="1">
        <v>246</v>
      </c>
      <c r="B278" s="6">
        <v>41062</v>
      </c>
      <c r="D278" s="13">
        <v>500</v>
      </c>
      <c r="E278" s="17">
        <v>69.724999999999994</v>
      </c>
      <c r="F278" s="17">
        <v>71.2</v>
      </c>
      <c r="G278" s="6"/>
    </row>
    <row r="279" spans="1:47">
      <c r="A279" s="1">
        <v>247</v>
      </c>
      <c r="B279" s="6">
        <v>41063</v>
      </c>
      <c r="D279" s="13">
        <v>494</v>
      </c>
      <c r="E279" s="17">
        <v>70.020833333333357</v>
      </c>
      <c r="F279" s="17">
        <v>70.900000000000006</v>
      </c>
      <c r="G279" s="6"/>
    </row>
    <row r="280" spans="1:47">
      <c r="A280" s="1">
        <v>248</v>
      </c>
      <c r="B280" s="6">
        <v>41064</v>
      </c>
      <c r="D280" s="13">
        <v>430</v>
      </c>
      <c r="E280" s="17">
        <v>68.958333333333343</v>
      </c>
      <c r="F280" s="17">
        <v>70.3</v>
      </c>
      <c r="G280" s="6"/>
    </row>
    <row r="281" spans="1:47">
      <c r="A281" s="1">
        <v>249</v>
      </c>
      <c r="B281" s="6">
        <v>41065</v>
      </c>
      <c r="D281" s="13">
        <v>423</v>
      </c>
      <c r="E281" s="17">
        <v>67.32083333333334</v>
      </c>
      <c r="F281" s="17">
        <v>68.3</v>
      </c>
      <c r="G281" s="6"/>
    </row>
    <row r="282" spans="1:47">
      <c r="A282" s="1">
        <v>250</v>
      </c>
      <c r="B282" s="6">
        <v>41066</v>
      </c>
      <c r="D282" s="13">
        <v>425</v>
      </c>
      <c r="E282" s="17">
        <v>66.620833333333323</v>
      </c>
      <c r="F282" s="17">
        <v>68.400000000000006</v>
      </c>
      <c r="G282" s="6"/>
      <c r="H282">
        <v>7.9</v>
      </c>
      <c r="I282">
        <v>423</v>
      </c>
      <c r="J282">
        <v>19</v>
      </c>
      <c r="K282">
        <v>15.2</v>
      </c>
      <c r="L282">
        <v>19.600000000000001</v>
      </c>
      <c r="M282" s="16">
        <f t="shared" ref="M282" si="2">K282*(9/5)+32</f>
        <v>59.36</v>
      </c>
      <c r="N282">
        <v>24</v>
      </c>
      <c r="O282" s="15">
        <v>4.99E-2</v>
      </c>
      <c r="P282">
        <v>2</v>
      </c>
      <c r="Q282">
        <v>0.55000000000000004</v>
      </c>
      <c r="R282" s="15">
        <v>2.9899999999999999E-2</v>
      </c>
      <c r="S282">
        <v>0.14000000000000001</v>
      </c>
      <c r="T282">
        <v>0.4</v>
      </c>
      <c r="U282">
        <v>3.3</v>
      </c>
      <c r="V282">
        <v>3.3</v>
      </c>
      <c r="W282">
        <v>23</v>
      </c>
      <c r="X282">
        <v>23</v>
      </c>
      <c r="Y282">
        <v>130</v>
      </c>
      <c r="Z282">
        <v>21</v>
      </c>
      <c r="AA282">
        <v>11</v>
      </c>
      <c r="AB282">
        <v>97.712999999999994</v>
      </c>
      <c r="AC282">
        <v>2.7</v>
      </c>
      <c r="AD282">
        <v>44</v>
      </c>
      <c r="AE282">
        <v>67</v>
      </c>
      <c r="AF282">
        <v>82</v>
      </c>
      <c r="AG282" s="15">
        <v>4.9989999999999997</v>
      </c>
      <c r="AH282" s="15">
        <v>4.9989999999999997</v>
      </c>
      <c r="AI282">
        <v>53</v>
      </c>
      <c r="AK282">
        <v>45</v>
      </c>
      <c r="AL282">
        <v>2.2000000000000002</v>
      </c>
      <c r="AM282">
        <v>180</v>
      </c>
      <c r="AN282">
        <v>2</v>
      </c>
      <c r="AO282">
        <v>3.2</v>
      </c>
      <c r="AP282">
        <v>0.5</v>
      </c>
      <c r="AQ282" s="19">
        <v>9.9000000000000005E-2</v>
      </c>
      <c r="AR282">
        <v>1.9</v>
      </c>
      <c r="AS282">
        <v>3.2</v>
      </c>
      <c r="AT282">
        <v>0.7</v>
      </c>
      <c r="AU282">
        <v>3.5</v>
      </c>
    </row>
    <row r="283" spans="1:47">
      <c r="A283" s="1">
        <v>251</v>
      </c>
      <c r="B283" s="6">
        <v>41067</v>
      </c>
      <c r="D283" s="13">
        <v>423</v>
      </c>
      <c r="E283" s="17">
        <v>67.416666666666671</v>
      </c>
      <c r="F283" s="17">
        <v>69.400000000000006</v>
      </c>
    </row>
    <row r="284" spans="1:47">
      <c r="A284" s="1">
        <v>252</v>
      </c>
      <c r="B284" s="6">
        <v>41068</v>
      </c>
      <c r="C284">
        <v>554</v>
      </c>
      <c r="D284" s="13">
        <v>425</v>
      </c>
      <c r="E284" s="17">
        <v>68.245833333333323</v>
      </c>
      <c r="F284" s="17">
        <v>69.8</v>
      </c>
      <c r="G284" s="6"/>
    </row>
    <row r="285" spans="1:47">
      <c r="A285" s="1">
        <v>253</v>
      </c>
      <c r="B285" s="6">
        <v>41069</v>
      </c>
      <c r="C285">
        <v>507</v>
      </c>
      <c r="D285" s="13">
        <v>421</v>
      </c>
      <c r="E285" s="17">
        <v>68.891666666666666</v>
      </c>
      <c r="F285" s="17">
        <v>69.8</v>
      </c>
      <c r="G285" s="6"/>
    </row>
    <row r="286" spans="1:47">
      <c r="A286" s="1">
        <v>254</v>
      </c>
      <c r="B286" s="6">
        <v>41070</v>
      </c>
      <c r="C286">
        <v>487</v>
      </c>
      <c r="D286" s="13">
        <v>443</v>
      </c>
      <c r="E286" s="17">
        <v>68.63636363636364</v>
      </c>
      <c r="F286" s="17">
        <v>69.900000000000006</v>
      </c>
      <c r="G286" s="6"/>
    </row>
    <row r="287" spans="1:47">
      <c r="A287" s="1">
        <v>255</v>
      </c>
      <c r="B287" s="6">
        <v>41071</v>
      </c>
      <c r="C287">
        <v>457</v>
      </c>
      <c r="D287" s="13">
        <v>441</v>
      </c>
      <c r="E287" s="17">
        <v>69.716666666666654</v>
      </c>
      <c r="F287" s="17">
        <v>71.400000000000006</v>
      </c>
      <c r="G287" s="6"/>
    </row>
    <row r="288" spans="1:47">
      <c r="A288" s="1">
        <v>256</v>
      </c>
      <c r="B288" s="6">
        <v>41072</v>
      </c>
      <c r="C288">
        <v>445</v>
      </c>
      <c r="D288" s="13">
        <v>426</v>
      </c>
      <c r="E288" s="17">
        <v>71.154166666666683</v>
      </c>
      <c r="F288" s="17">
        <v>72.900000000000006</v>
      </c>
      <c r="G288" s="6"/>
    </row>
    <row r="289" spans="1:7">
      <c r="A289" s="1">
        <v>257</v>
      </c>
      <c r="B289" s="6">
        <v>41073</v>
      </c>
      <c r="C289">
        <v>496</v>
      </c>
      <c r="D289" s="13">
        <v>428</v>
      </c>
      <c r="E289" s="17">
        <v>72.691666666666677</v>
      </c>
      <c r="F289" s="17">
        <v>74.599999999999994</v>
      </c>
      <c r="G289" s="6"/>
    </row>
    <row r="290" spans="1:7">
      <c r="A290" s="1">
        <v>258</v>
      </c>
      <c r="B290" s="6">
        <v>41074</v>
      </c>
      <c r="C290">
        <v>529</v>
      </c>
      <c r="D290" s="13">
        <v>438</v>
      </c>
      <c r="E290" s="17">
        <v>73.120833333333351</v>
      </c>
      <c r="F290" s="17">
        <v>74.400000000000006</v>
      </c>
      <c r="G290" s="6"/>
    </row>
    <row r="291" spans="1:7">
      <c r="A291" s="1">
        <v>259</v>
      </c>
      <c r="B291" s="6">
        <v>41075</v>
      </c>
      <c r="C291">
        <v>508</v>
      </c>
      <c r="D291" s="13">
        <v>424</v>
      </c>
      <c r="E291" s="17">
        <v>72.566666666666663</v>
      </c>
      <c r="F291" s="17">
        <v>73.8</v>
      </c>
      <c r="G291" s="6"/>
    </row>
    <row r="292" spans="1:7">
      <c r="A292" s="1">
        <v>260</v>
      </c>
      <c r="B292" s="6">
        <v>41076</v>
      </c>
      <c r="C292">
        <v>474</v>
      </c>
      <c r="D292" s="13">
        <v>433</v>
      </c>
      <c r="E292" s="17">
        <v>68.38333333333334</v>
      </c>
      <c r="F292" s="17">
        <v>71</v>
      </c>
      <c r="G292" s="6"/>
    </row>
    <row r="293" spans="1:7">
      <c r="A293" s="1">
        <v>261</v>
      </c>
      <c r="B293" s="6">
        <v>41077</v>
      </c>
      <c r="C293">
        <v>463</v>
      </c>
      <c r="D293" s="13">
        <v>442</v>
      </c>
      <c r="E293" s="17">
        <v>70.087500000000006</v>
      </c>
      <c r="F293" s="17">
        <v>73.400000000000006</v>
      </c>
      <c r="G293" s="6"/>
    </row>
    <row r="294" spans="1:7">
      <c r="A294" s="1">
        <v>262</v>
      </c>
      <c r="B294" s="6">
        <v>41078</v>
      </c>
      <c r="C294">
        <v>463</v>
      </c>
      <c r="D294" s="13">
        <v>463</v>
      </c>
      <c r="E294" s="17">
        <v>72.837500000000006</v>
      </c>
      <c r="F294" s="17">
        <v>74.400000000000006</v>
      </c>
      <c r="G294" s="6"/>
    </row>
    <row r="295" spans="1:7">
      <c r="A295" s="1">
        <v>263</v>
      </c>
      <c r="B295" s="6">
        <v>41079</v>
      </c>
      <c r="C295">
        <v>504</v>
      </c>
      <c r="D295" s="13">
        <v>455</v>
      </c>
      <c r="E295" s="17">
        <v>72.766666666666666</v>
      </c>
      <c r="F295" s="17">
        <v>74.099999999999994</v>
      </c>
      <c r="G295" s="6"/>
    </row>
    <row r="296" spans="1:7">
      <c r="A296" s="1">
        <v>264</v>
      </c>
      <c r="B296" s="6">
        <v>41080</v>
      </c>
      <c r="C296">
        <v>527</v>
      </c>
      <c r="D296" s="13">
        <v>444</v>
      </c>
      <c r="E296" s="17">
        <v>72.166666666666671</v>
      </c>
      <c r="F296" s="17">
        <v>73.900000000000006</v>
      </c>
      <c r="G296" s="6"/>
    </row>
    <row r="297" spans="1:7">
      <c r="A297" s="1">
        <v>265</v>
      </c>
      <c r="B297" s="6">
        <v>41081</v>
      </c>
      <c r="C297">
        <v>526</v>
      </c>
      <c r="D297" s="13">
        <v>478</v>
      </c>
      <c r="E297" s="17">
        <v>72.070833333333326</v>
      </c>
      <c r="F297" s="17">
        <v>73.7</v>
      </c>
      <c r="G297" s="6"/>
    </row>
    <row r="298" spans="1:7">
      <c r="A298" s="1">
        <v>266</v>
      </c>
      <c r="B298" s="6">
        <v>41082</v>
      </c>
      <c r="C298">
        <v>515</v>
      </c>
      <c r="D298" s="13">
        <v>458</v>
      </c>
      <c r="E298" s="17">
        <v>70.720833333333331</v>
      </c>
      <c r="F298" s="17">
        <v>72.3</v>
      </c>
      <c r="G298" s="6"/>
    </row>
    <row r="299" spans="1:7">
      <c r="A299" s="1">
        <v>267</v>
      </c>
      <c r="B299" s="6">
        <v>41083</v>
      </c>
      <c r="C299">
        <v>529</v>
      </c>
      <c r="D299" s="13">
        <v>463</v>
      </c>
      <c r="E299" s="17">
        <v>70.229166666666671</v>
      </c>
      <c r="F299" s="17">
        <v>73.5</v>
      </c>
      <c r="G299" s="6"/>
    </row>
    <row r="300" spans="1:7">
      <c r="A300" s="1">
        <v>268</v>
      </c>
      <c r="B300" s="6">
        <v>41084</v>
      </c>
      <c r="C300">
        <v>586</v>
      </c>
      <c r="D300" s="13">
        <v>473</v>
      </c>
      <c r="E300" s="17">
        <v>73.17916666666666</v>
      </c>
      <c r="F300" s="17">
        <v>74.7</v>
      </c>
      <c r="G300" s="6"/>
    </row>
    <row r="301" spans="1:7">
      <c r="A301" s="1">
        <v>269</v>
      </c>
      <c r="B301" s="6">
        <v>41085</v>
      </c>
      <c r="C301">
        <v>624</v>
      </c>
      <c r="D301" s="13">
        <v>463</v>
      </c>
      <c r="E301" s="17">
        <v>72.362499999999997</v>
      </c>
      <c r="F301" s="17">
        <v>73.5</v>
      </c>
      <c r="G301" s="6"/>
    </row>
    <row r="302" spans="1:7">
      <c r="A302" s="1">
        <v>270</v>
      </c>
      <c r="B302" s="6">
        <v>41086</v>
      </c>
      <c r="C302">
        <v>634</v>
      </c>
      <c r="D302" s="13">
        <v>429</v>
      </c>
      <c r="E302" s="17">
        <v>71.44583333333334</v>
      </c>
      <c r="F302" s="17">
        <v>73</v>
      </c>
      <c r="G302" s="6"/>
    </row>
    <row r="303" spans="1:7">
      <c r="A303" s="1">
        <v>271</v>
      </c>
      <c r="B303" s="6">
        <v>41087</v>
      </c>
      <c r="C303">
        <v>625</v>
      </c>
      <c r="D303" s="13">
        <v>424</v>
      </c>
      <c r="E303" s="17">
        <v>72.662500000000009</v>
      </c>
      <c r="F303" s="17">
        <v>74</v>
      </c>
      <c r="G303" s="6"/>
    </row>
    <row r="304" spans="1:7">
      <c r="A304" s="1">
        <v>272</v>
      </c>
      <c r="B304" s="6">
        <v>41088</v>
      </c>
      <c r="C304">
        <v>585</v>
      </c>
      <c r="D304" s="13">
        <v>424</v>
      </c>
      <c r="E304" s="17">
        <v>72.704166666666666</v>
      </c>
      <c r="F304" s="17">
        <v>74.400000000000006</v>
      </c>
      <c r="G304" s="6"/>
    </row>
    <row r="305" spans="1:47">
      <c r="A305" s="1">
        <v>273</v>
      </c>
      <c r="B305" s="6">
        <v>41089</v>
      </c>
      <c r="C305">
        <v>562</v>
      </c>
      <c r="D305" s="13">
        <v>437</v>
      </c>
      <c r="E305" s="17">
        <v>73.375000000000014</v>
      </c>
      <c r="F305" s="17">
        <v>74.900000000000006</v>
      </c>
      <c r="G305" s="6"/>
    </row>
    <row r="306" spans="1:47">
      <c r="A306" s="1">
        <v>274</v>
      </c>
      <c r="B306" s="6">
        <v>41090</v>
      </c>
      <c r="C306">
        <v>549</v>
      </c>
      <c r="D306" s="13">
        <v>437</v>
      </c>
      <c r="E306" s="17">
        <v>74.120833333333323</v>
      </c>
      <c r="F306" s="17">
        <v>75.400000000000006</v>
      </c>
      <c r="G306" s="6"/>
    </row>
    <row r="307" spans="1:47">
      <c r="A307" s="1">
        <v>275</v>
      </c>
      <c r="B307" s="6">
        <v>41091</v>
      </c>
      <c r="C307">
        <v>555</v>
      </c>
      <c r="D307" s="18">
        <v>417.1</v>
      </c>
      <c r="E307" s="17">
        <v>74.604166666666671</v>
      </c>
      <c r="F307" s="17">
        <v>75.900000000000006</v>
      </c>
      <c r="G307" s="6"/>
    </row>
    <row r="308" spans="1:47">
      <c r="A308" s="1">
        <v>276</v>
      </c>
      <c r="B308" s="6">
        <v>41092</v>
      </c>
      <c r="C308">
        <v>596</v>
      </c>
      <c r="D308" s="18">
        <v>413.99</v>
      </c>
      <c r="E308" s="17">
        <v>74.883333333333326</v>
      </c>
      <c r="F308" s="17">
        <v>76.099999999999994</v>
      </c>
      <c r="G308" s="6"/>
    </row>
    <row r="309" spans="1:47">
      <c r="A309" s="1">
        <v>277</v>
      </c>
      <c r="B309" s="6">
        <v>41093</v>
      </c>
      <c r="C309">
        <v>605</v>
      </c>
      <c r="D309" s="18">
        <v>406.99</v>
      </c>
      <c r="E309" s="17">
        <v>75.245833333333323</v>
      </c>
      <c r="F309" s="17">
        <v>76.7</v>
      </c>
      <c r="G309" s="6"/>
    </row>
    <row r="310" spans="1:47">
      <c r="A310" s="1">
        <v>278</v>
      </c>
      <c r="B310" s="6">
        <v>41094</v>
      </c>
      <c r="C310">
        <v>573</v>
      </c>
      <c r="D310" s="18">
        <v>410.88</v>
      </c>
      <c r="E310" s="17">
        <v>75.437499999999986</v>
      </c>
      <c r="F310" s="17">
        <v>77.599999999999994</v>
      </c>
      <c r="G310" s="6"/>
    </row>
    <row r="311" spans="1:47">
      <c r="A311" s="1">
        <v>279</v>
      </c>
      <c r="B311" s="6">
        <v>41095</v>
      </c>
      <c r="C311">
        <v>545</v>
      </c>
      <c r="D311" s="18">
        <v>400.92</v>
      </c>
      <c r="E311" s="17">
        <v>75.05</v>
      </c>
      <c r="F311" s="17">
        <v>76.099999999999994</v>
      </c>
      <c r="G311" s="6"/>
    </row>
    <row r="312" spans="1:47">
      <c r="A312" s="1">
        <v>280</v>
      </c>
      <c r="B312" s="6">
        <v>41096</v>
      </c>
      <c r="C312">
        <v>487</v>
      </c>
      <c r="D312" s="18">
        <v>393.29</v>
      </c>
      <c r="E312" s="17">
        <v>74.7</v>
      </c>
      <c r="F312" s="17">
        <v>76.7</v>
      </c>
      <c r="G312" s="6"/>
    </row>
    <row r="313" spans="1:47">
      <c r="A313" s="1">
        <v>281</v>
      </c>
      <c r="B313" s="6">
        <v>41097</v>
      </c>
      <c r="C313">
        <v>447</v>
      </c>
      <c r="D313" s="18">
        <v>362.24</v>
      </c>
      <c r="E313" s="17">
        <v>76.416666666666671</v>
      </c>
      <c r="F313" s="17">
        <v>77.7</v>
      </c>
      <c r="G313" s="6"/>
    </row>
    <row r="314" spans="1:47">
      <c r="A314" s="1">
        <v>282</v>
      </c>
      <c r="B314" s="6">
        <v>41098</v>
      </c>
      <c r="C314">
        <v>484</v>
      </c>
      <c r="D314" s="18">
        <v>352.51</v>
      </c>
      <c r="E314" s="17">
        <v>76.320833333333326</v>
      </c>
      <c r="F314" s="17">
        <v>77.7</v>
      </c>
      <c r="G314" s="6"/>
    </row>
    <row r="315" spans="1:47">
      <c r="A315" s="1">
        <v>283</v>
      </c>
      <c r="B315" s="6">
        <v>41099</v>
      </c>
      <c r="C315">
        <v>617</v>
      </c>
      <c r="D315" s="18">
        <v>344.03</v>
      </c>
      <c r="E315" s="17">
        <v>76.716666666666654</v>
      </c>
      <c r="F315" s="17">
        <v>78.5</v>
      </c>
      <c r="G315" s="6"/>
      <c r="H315">
        <v>8</v>
      </c>
      <c r="I315">
        <v>345</v>
      </c>
      <c r="J315">
        <v>35.200000000000003</v>
      </c>
      <c r="K315">
        <v>9.3000000000000007</v>
      </c>
      <c r="L315">
        <v>24.7</v>
      </c>
      <c r="M315" s="16">
        <f t="shared" ref="M315" si="3">K315*(9/5)+32</f>
        <v>48.74</v>
      </c>
      <c r="N315">
        <v>32</v>
      </c>
      <c r="O315">
        <v>0.05</v>
      </c>
      <c r="P315">
        <v>4.8</v>
      </c>
      <c r="Q315">
        <v>0.37</v>
      </c>
      <c r="R315" s="15">
        <v>2.9899999999999999E-2</v>
      </c>
      <c r="S315">
        <v>0.14000000000000001</v>
      </c>
      <c r="T315">
        <v>0.3</v>
      </c>
      <c r="U315">
        <v>2.9</v>
      </c>
      <c r="V315">
        <v>3.1</v>
      </c>
      <c r="W315">
        <v>22</v>
      </c>
      <c r="X315">
        <v>49</v>
      </c>
      <c r="Y315" s="15">
        <v>1601</v>
      </c>
      <c r="Z315">
        <v>19</v>
      </c>
      <c r="AA315">
        <v>10</v>
      </c>
      <c r="AB315">
        <v>88.602999999999994</v>
      </c>
      <c r="AC315">
        <v>2.4</v>
      </c>
      <c r="AD315">
        <v>35</v>
      </c>
      <c r="AE315">
        <v>64</v>
      </c>
      <c r="AF315">
        <v>78</v>
      </c>
      <c r="AG315" s="15">
        <v>4.9989999999999997</v>
      </c>
      <c r="AH315" s="15">
        <v>4.9989999999999997</v>
      </c>
      <c r="AI315">
        <v>40</v>
      </c>
      <c r="AK315">
        <v>30</v>
      </c>
      <c r="AL315">
        <v>3</v>
      </c>
      <c r="AM315">
        <v>120</v>
      </c>
      <c r="AN315">
        <v>1.6</v>
      </c>
      <c r="AO315">
        <v>3.3</v>
      </c>
      <c r="AP315">
        <v>0.7</v>
      </c>
      <c r="AQ315" s="19">
        <v>9.9000000000000005E-2</v>
      </c>
      <c r="AR315">
        <v>1.5</v>
      </c>
      <c r="AS315">
        <v>3</v>
      </c>
      <c r="AT315" s="15">
        <v>0.39900000000000002</v>
      </c>
      <c r="AU315">
        <v>5.4</v>
      </c>
    </row>
    <row r="316" spans="1:47">
      <c r="A316" s="1">
        <v>284</v>
      </c>
      <c r="B316" s="6">
        <v>41100</v>
      </c>
      <c r="C316">
        <v>661</v>
      </c>
      <c r="D316" s="18">
        <v>339.98</v>
      </c>
      <c r="E316" s="17">
        <v>77.370833333333351</v>
      </c>
      <c r="F316" s="17">
        <v>78.7</v>
      </c>
      <c r="G316" s="6"/>
    </row>
    <row r="317" spans="1:47">
      <c r="A317" s="1">
        <v>285</v>
      </c>
      <c r="B317" s="6">
        <v>41101</v>
      </c>
      <c r="C317">
        <v>670</v>
      </c>
      <c r="D317" s="18">
        <v>333.85</v>
      </c>
      <c r="E317" s="17">
        <v>77.729166666666671</v>
      </c>
      <c r="F317" s="17">
        <v>79.099999999999994</v>
      </c>
      <c r="G317" s="6"/>
      <c r="P317" s="8"/>
      <c r="U317" s="8"/>
      <c r="V317" s="8"/>
      <c r="W317" s="8"/>
      <c r="X317" s="8"/>
      <c r="Y317" s="8"/>
    </row>
    <row r="318" spans="1:47">
      <c r="A318" s="1">
        <v>286</v>
      </c>
      <c r="B318" s="6">
        <v>41102</v>
      </c>
      <c r="C318">
        <v>670</v>
      </c>
      <c r="D318" s="18">
        <v>337.5</v>
      </c>
      <c r="E318" s="17">
        <v>78.495833333333323</v>
      </c>
      <c r="F318" s="17">
        <v>80.099999999999994</v>
      </c>
      <c r="G318" s="6"/>
    </row>
    <row r="319" spans="1:47">
      <c r="A319" s="1">
        <v>287</v>
      </c>
      <c r="B319" s="6">
        <v>41103</v>
      </c>
      <c r="C319">
        <v>604</v>
      </c>
      <c r="D319" s="18">
        <v>338.32</v>
      </c>
      <c r="E319" s="17">
        <v>78.954166666666666</v>
      </c>
      <c r="F319" s="17">
        <v>80.2</v>
      </c>
      <c r="G319" s="6"/>
    </row>
    <row r="320" spans="1:47">
      <c r="A320" s="1">
        <v>288</v>
      </c>
      <c r="B320" s="6">
        <v>41104</v>
      </c>
      <c r="C320">
        <v>551</v>
      </c>
      <c r="D320" s="18">
        <v>325.64999999999998</v>
      </c>
      <c r="E320" s="17">
        <v>77.845833333333317</v>
      </c>
      <c r="F320" s="17">
        <v>78.8</v>
      </c>
      <c r="G320" s="6"/>
    </row>
    <row r="321" spans="1:7">
      <c r="A321" s="1">
        <v>289</v>
      </c>
      <c r="B321" s="6">
        <v>41105</v>
      </c>
      <c r="C321">
        <v>578</v>
      </c>
      <c r="D321" s="18">
        <v>307.33</v>
      </c>
      <c r="E321" s="17">
        <v>77.674999999999997</v>
      </c>
      <c r="F321" s="17">
        <v>79</v>
      </c>
      <c r="G321" s="6"/>
    </row>
    <row r="322" spans="1:7">
      <c r="A322" s="1">
        <v>290</v>
      </c>
      <c r="B322" s="6">
        <v>41106</v>
      </c>
      <c r="C322">
        <v>593</v>
      </c>
      <c r="D322" s="18">
        <v>314.33999999999997</v>
      </c>
      <c r="E322" s="17">
        <v>76.723529411764702</v>
      </c>
      <c r="F322" s="17">
        <v>78.2</v>
      </c>
      <c r="G322" s="6"/>
    </row>
    <row r="323" spans="1:7">
      <c r="A323" s="1">
        <v>291</v>
      </c>
      <c r="B323" s="6">
        <v>41107</v>
      </c>
      <c r="C323">
        <v>605</v>
      </c>
      <c r="D323" s="18">
        <v>315.45</v>
      </c>
      <c r="E323" s="17">
        <v>75</v>
      </c>
      <c r="F323" s="17">
        <v>78</v>
      </c>
      <c r="G323" s="6"/>
    </row>
    <row r="324" spans="1:7">
      <c r="A324" s="1">
        <v>292</v>
      </c>
      <c r="B324" s="6">
        <v>41108</v>
      </c>
      <c r="C324">
        <v>562</v>
      </c>
      <c r="D324" s="18">
        <v>318.56</v>
      </c>
      <c r="E324" s="17">
        <v>75</v>
      </c>
      <c r="F324" s="17">
        <v>76</v>
      </c>
      <c r="G324" s="6"/>
    </row>
    <row r="325" spans="1:7">
      <c r="A325" s="1">
        <v>293</v>
      </c>
      <c r="B325" s="6">
        <v>41109</v>
      </c>
      <c r="C325">
        <v>528</v>
      </c>
      <c r="D325" s="18">
        <v>336.4</v>
      </c>
      <c r="E325" s="17">
        <v>77</v>
      </c>
      <c r="F325" s="17">
        <v>75</v>
      </c>
      <c r="G325" s="6"/>
    </row>
    <row r="326" spans="1:7">
      <c r="A326" s="1">
        <v>294</v>
      </c>
      <c r="B326" s="6">
        <v>41110</v>
      </c>
      <c r="C326">
        <v>534</v>
      </c>
      <c r="D326" s="18">
        <v>359.3</v>
      </c>
      <c r="E326" s="17">
        <v>76</v>
      </c>
      <c r="F326" s="17">
        <v>78</v>
      </c>
      <c r="G326" s="6"/>
    </row>
    <row r="327" spans="1:7">
      <c r="A327" s="1">
        <v>295</v>
      </c>
      <c r="B327" s="6">
        <v>41111</v>
      </c>
      <c r="C327">
        <v>552</v>
      </c>
      <c r="D327" s="18">
        <v>354.87</v>
      </c>
      <c r="E327" s="17">
        <v>77</v>
      </c>
      <c r="F327" s="17">
        <v>78</v>
      </c>
      <c r="G327" s="6"/>
    </row>
    <row r="328" spans="1:7">
      <c r="A328" s="1">
        <v>296</v>
      </c>
      <c r="B328" s="6">
        <v>41112</v>
      </c>
      <c r="C328">
        <v>573</v>
      </c>
      <c r="D328" s="18">
        <v>352.58</v>
      </c>
      <c r="E328" s="17">
        <v>78</v>
      </c>
      <c r="F328" s="17">
        <v>79</v>
      </c>
      <c r="G328" s="6"/>
    </row>
    <row r="329" spans="1:7">
      <c r="A329" s="1">
        <v>297</v>
      </c>
      <c r="B329" s="6">
        <v>41113</v>
      </c>
      <c r="C329">
        <v>558</v>
      </c>
      <c r="D329" s="18">
        <v>369.12</v>
      </c>
      <c r="E329" s="17">
        <v>78</v>
      </c>
      <c r="F329" s="17">
        <v>79</v>
      </c>
      <c r="G329" s="6"/>
    </row>
    <row r="330" spans="1:7">
      <c r="A330" s="1">
        <v>298</v>
      </c>
      <c r="B330" s="6">
        <v>41114</v>
      </c>
      <c r="C330">
        <v>541</v>
      </c>
      <c r="D330" s="18">
        <v>379.18</v>
      </c>
      <c r="E330" s="17">
        <v>77</v>
      </c>
      <c r="F330" s="17">
        <v>80</v>
      </c>
      <c r="G330" s="6"/>
    </row>
    <row r="331" spans="1:7">
      <c r="A331" s="1">
        <v>299</v>
      </c>
      <c r="B331" s="6">
        <v>41115</v>
      </c>
      <c r="C331">
        <v>570</v>
      </c>
      <c r="D331" s="18">
        <v>372.7</v>
      </c>
      <c r="E331" s="17">
        <v>77</v>
      </c>
      <c r="F331" s="17">
        <v>78</v>
      </c>
      <c r="G331" s="6"/>
    </row>
    <row r="332" spans="1:7">
      <c r="A332" s="1">
        <v>300</v>
      </c>
      <c r="B332" s="6">
        <v>41116</v>
      </c>
      <c r="C332">
        <v>610</v>
      </c>
      <c r="D332" s="18">
        <v>368.42</v>
      </c>
      <c r="E332" s="17">
        <v>77</v>
      </c>
      <c r="F332" s="17">
        <v>79</v>
      </c>
      <c r="G332" s="6"/>
    </row>
    <row r="333" spans="1:7">
      <c r="A333" s="1">
        <v>301</v>
      </c>
      <c r="B333" s="6">
        <v>41117</v>
      </c>
      <c r="C333">
        <v>632</v>
      </c>
      <c r="D333" s="18">
        <v>367.26</v>
      </c>
      <c r="E333" s="17">
        <v>77</v>
      </c>
      <c r="F333" s="17">
        <v>79</v>
      </c>
      <c r="G333" s="6"/>
    </row>
    <row r="334" spans="1:7">
      <c r="A334" s="1">
        <v>302</v>
      </c>
      <c r="B334" s="6">
        <v>41118</v>
      </c>
      <c r="C334">
        <v>650</v>
      </c>
      <c r="D334" s="18">
        <v>358.26</v>
      </c>
      <c r="E334" s="17">
        <v>76</v>
      </c>
      <c r="F334" s="17">
        <v>78</v>
      </c>
      <c r="G334" s="6"/>
    </row>
    <row r="335" spans="1:7">
      <c r="A335" s="1">
        <v>303</v>
      </c>
      <c r="B335" s="6">
        <v>41119</v>
      </c>
      <c r="C335">
        <v>624</v>
      </c>
      <c r="D335" s="18">
        <v>366.31</v>
      </c>
      <c r="E335" s="17">
        <v>76</v>
      </c>
      <c r="F335" s="17">
        <v>77</v>
      </c>
      <c r="G335" s="6"/>
    </row>
    <row r="336" spans="1:7">
      <c r="A336" s="1">
        <v>304</v>
      </c>
      <c r="B336" s="6">
        <v>41120</v>
      </c>
      <c r="C336">
        <v>557</v>
      </c>
      <c r="D336" s="18">
        <v>367.4</v>
      </c>
      <c r="E336" s="17">
        <v>76</v>
      </c>
      <c r="F336" s="17">
        <v>78</v>
      </c>
      <c r="G336" s="6"/>
    </row>
    <row r="337" spans="1:47">
      <c r="A337" s="1">
        <v>305</v>
      </c>
      <c r="B337" s="6">
        <v>41121</v>
      </c>
      <c r="C337">
        <v>501</v>
      </c>
      <c r="D337" s="18">
        <v>388.04</v>
      </c>
      <c r="E337" s="17">
        <v>77</v>
      </c>
      <c r="F337" s="17">
        <v>78</v>
      </c>
      <c r="G337" s="6"/>
    </row>
    <row r="338" spans="1:47">
      <c r="A338" s="1">
        <v>306</v>
      </c>
      <c r="B338" s="6">
        <v>41122</v>
      </c>
      <c r="C338">
        <v>480</v>
      </c>
      <c r="D338" s="18">
        <v>397.36</v>
      </c>
      <c r="E338" s="17">
        <v>77</v>
      </c>
      <c r="F338" s="17">
        <v>78</v>
      </c>
      <c r="G338" s="6"/>
    </row>
    <row r="339" spans="1:47">
      <c r="A339" s="1">
        <v>307</v>
      </c>
      <c r="B339" s="6">
        <v>41123</v>
      </c>
      <c r="C339">
        <v>373</v>
      </c>
      <c r="D339" s="18">
        <v>403.13</v>
      </c>
      <c r="E339" s="17">
        <v>78</v>
      </c>
      <c r="F339" s="17">
        <v>78</v>
      </c>
      <c r="G339" s="6"/>
    </row>
    <row r="340" spans="1:47">
      <c r="A340" s="1">
        <v>308</v>
      </c>
      <c r="B340" s="6">
        <v>41124</v>
      </c>
      <c r="C340">
        <v>439</v>
      </c>
      <c r="D340" s="18">
        <v>394.07</v>
      </c>
      <c r="E340" s="17">
        <v>78</v>
      </c>
      <c r="F340" s="17">
        <v>79</v>
      </c>
      <c r="G340" s="6"/>
    </row>
    <row r="341" spans="1:47">
      <c r="A341" s="1">
        <v>309</v>
      </c>
      <c r="B341" s="6">
        <v>41125</v>
      </c>
      <c r="C341">
        <v>612</v>
      </c>
      <c r="D341" s="18">
        <v>386.13</v>
      </c>
      <c r="E341" s="17">
        <v>77</v>
      </c>
      <c r="F341" s="17">
        <v>79</v>
      </c>
      <c r="G341" s="6"/>
    </row>
    <row r="342" spans="1:47">
      <c r="A342" s="1">
        <v>310</v>
      </c>
      <c r="B342" s="6">
        <v>41126</v>
      </c>
      <c r="C342">
        <v>622</v>
      </c>
      <c r="D342" s="18">
        <v>367.74</v>
      </c>
      <c r="E342" s="17">
        <v>77</v>
      </c>
      <c r="F342" s="17">
        <v>78</v>
      </c>
      <c r="G342" s="6"/>
    </row>
    <row r="343" spans="1:47">
      <c r="A343" s="1">
        <v>311</v>
      </c>
      <c r="B343" s="6">
        <v>41127</v>
      </c>
      <c r="C343">
        <v>577</v>
      </c>
      <c r="D343" s="18">
        <v>365.02</v>
      </c>
      <c r="E343" s="17">
        <v>77</v>
      </c>
      <c r="F343" s="17">
        <v>78</v>
      </c>
      <c r="G343" s="6"/>
    </row>
    <row r="344" spans="1:47">
      <c r="A344" s="1">
        <v>312</v>
      </c>
      <c r="B344" s="6">
        <v>41128</v>
      </c>
      <c r="C344">
        <v>568</v>
      </c>
      <c r="D344" s="18">
        <v>375.09</v>
      </c>
      <c r="E344" s="17">
        <v>77</v>
      </c>
      <c r="F344" s="17">
        <v>78</v>
      </c>
      <c r="G344" s="6"/>
    </row>
    <row r="345" spans="1:47">
      <c r="A345" s="1">
        <v>313</v>
      </c>
      <c r="B345" s="6">
        <v>41129</v>
      </c>
      <c r="C345">
        <v>568</v>
      </c>
      <c r="D345" s="18">
        <v>382.29</v>
      </c>
      <c r="E345" s="17">
        <v>77</v>
      </c>
      <c r="F345" s="17">
        <v>78</v>
      </c>
      <c r="G345" s="6"/>
      <c r="H345">
        <v>7.88</v>
      </c>
      <c r="I345">
        <v>390</v>
      </c>
      <c r="J345">
        <v>18</v>
      </c>
      <c r="K345">
        <v>8.94</v>
      </c>
      <c r="L345">
        <v>24.7</v>
      </c>
      <c r="M345" s="16">
        <f t="shared" ref="M345" si="4">K345*(9/5)+32</f>
        <v>48.091999999999999</v>
      </c>
      <c r="N345">
        <v>18</v>
      </c>
      <c r="O345">
        <v>0.06</v>
      </c>
      <c r="P345">
        <v>4.5999999999999996</v>
      </c>
      <c r="Q345">
        <v>0.2</v>
      </c>
      <c r="R345" s="15">
        <v>2.9899999999999999E-2</v>
      </c>
      <c r="S345">
        <v>0.13</v>
      </c>
      <c r="T345">
        <v>0.3</v>
      </c>
      <c r="U345">
        <v>2.5</v>
      </c>
      <c r="V345">
        <v>2.6</v>
      </c>
      <c r="W345">
        <v>4.5</v>
      </c>
      <c r="X345">
        <v>11</v>
      </c>
      <c r="Y345">
        <v>110</v>
      </c>
      <c r="Z345">
        <v>18</v>
      </c>
      <c r="AA345">
        <v>12</v>
      </c>
      <c r="AB345">
        <v>94.337999999999994</v>
      </c>
      <c r="AC345">
        <v>2.4</v>
      </c>
      <c r="AD345">
        <v>45</v>
      </c>
      <c r="AE345">
        <v>63</v>
      </c>
      <c r="AF345">
        <v>76</v>
      </c>
      <c r="AG345" s="15">
        <v>4.9989999999999997</v>
      </c>
      <c r="AH345" s="15">
        <v>4.9989999999999997</v>
      </c>
      <c r="AI345">
        <v>62</v>
      </c>
      <c r="AK345">
        <v>29</v>
      </c>
      <c r="AL345">
        <v>2.8</v>
      </c>
      <c r="AM345">
        <v>130</v>
      </c>
      <c r="AN345">
        <v>1.8</v>
      </c>
      <c r="AO345">
        <v>3.2</v>
      </c>
      <c r="AP345">
        <v>0.5</v>
      </c>
      <c r="AQ345" s="19">
        <v>9.9000000000000005E-2</v>
      </c>
      <c r="AR345">
        <v>1.4</v>
      </c>
      <c r="AS345">
        <v>3.5</v>
      </c>
      <c r="AT345" s="15">
        <v>0.39900000000000002</v>
      </c>
      <c r="AU345">
        <v>3.8</v>
      </c>
    </row>
    <row r="346" spans="1:47">
      <c r="A346" s="1">
        <v>314</v>
      </c>
      <c r="B346" s="6">
        <v>41130</v>
      </c>
      <c r="C346">
        <v>513</v>
      </c>
      <c r="D346" s="18">
        <v>378.87</v>
      </c>
      <c r="E346" s="17">
        <v>77</v>
      </c>
      <c r="F346" s="17">
        <v>78</v>
      </c>
      <c r="G346" s="6"/>
    </row>
    <row r="347" spans="1:47">
      <c r="A347" s="1">
        <v>315</v>
      </c>
      <c r="B347" s="6">
        <v>41131</v>
      </c>
      <c r="C347">
        <v>483</v>
      </c>
      <c r="D347" s="18">
        <v>386.91</v>
      </c>
      <c r="E347" s="17">
        <v>78</v>
      </c>
      <c r="F347" s="17">
        <v>79</v>
      </c>
      <c r="G347" s="6"/>
    </row>
    <row r="348" spans="1:47">
      <c r="A348" s="1">
        <v>316</v>
      </c>
      <c r="B348" s="6">
        <v>41132</v>
      </c>
      <c r="C348">
        <v>468</v>
      </c>
      <c r="D348" s="18">
        <v>383.25</v>
      </c>
      <c r="E348" s="17">
        <v>78</v>
      </c>
      <c r="F348" s="17">
        <v>79</v>
      </c>
      <c r="G348" s="6"/>
    </row>
    <row r="349" spans="1:47">
      <c r="A349" s="1">
        <v>317</v>
      </c>
      <c r="B349" s="6">
        <v>41133</v>
      </c>
      <c r="C349">
        <v>425</v>
      </c>
      <c r="D349" s="18">
        <v>370.64</v>
      </c>
      <c r="E349" s="17">
        <v>79</v>
      </c>
      <c r="F349" s="17">
        <v>80</v>
      </c>
      <c r="G349" s="6"/>
    </row>
    <row r="350" spans="1:47">
      <c r="A350" s="1">
        <v>318</v>
      </c>
      <c r="B350" s="6">
        <v>41134</v>
      </c>
      <c r="C350">
        <v>408</v>
      </c>
      <c r="D350" s="18">
        <v>359.65</v>
      </c>
      <c r="E350" s="17">
        <v>79</v>
      </c>
      <c r="F350" s="17">
        <v>80</v>
      </c>
      <c r="G350" s="6"/>
    </row>
    <row r="351" spans="1:47">
      <c r="A351" s="1">
        <v>319</v>
      </c>
      <c r="B351" s="6">
        <v>41135</v>
      </c>
      <c r="C351">
        <v>463</v>
      </c>
      <c r="D351" s="18">
        <v>351.69</v>
      </c>
      <c r="E351" s="17">
        <v>80</v>
      </c>
      <c r="F351" s="17">
        <v>80</v>
      </c>
      <c r="G351" s="6"/>
    </row>
    <row r="352" spans="1:47">
      <c r="A352" s="1">
        <v>320</v>
      </c>
      <c r="B352" s="6">
        <v>41136</v>
      </c>
      <c r="C352">
        <v>564</v>
      </c>
      <c r="D352" s="18">
        <v>355.34</v>
      </c>
      <c r="E352" s="17">
        <v>79</v>
      </c>
      <c r="F352" s="17">
        <v>81</v>
      </c>
      <c r="G352" s="6"/>
    </row>
    <row r="353" spans="1:7">
      <c r="A353" s="1">
        <v>321</v>
      </c>
      <c r="B353" s="6">
        <v>41137</v>
      </c>
      <c r="C353">
        <v>647</v>
      </c>
      <c r="D353" s="18">
        <v>355.18</v>
      </c>
      <c r="E353" s="17">
        <v>79</v>
      </c>
      <c r="F353" s="17">
        <v>80</v>
      </c>
      <c r="G353" s="6"/>
    </row>
    <row r="354" spans="1:7">
      <c r="A354" s="1">
        <v>322</v>
      </c>
      <c r="B354" s="6">
        <v>41138</v>
      </c>
      <c r="C354">
        <v>690</v>
      </c>
      <c r="D354" s="18">
        <v>364.51</v>
      </c>
      <c r="E354" s="17">
        <v>79</v>
      </c>
      <c r="F354" s="17">
        <v>79</v>
      </c>
      <c r="G354" s="6"/>
    </row>
    <row r="355" spans="1:7">
      <c r="A355" s="1">
        <v>323</v>
      </c>
      <c r="B355" s="6">
        <v>41139</v>
      </c>
      <c r="C355">
        <v>640</v>
      </c>
      <c r="D355" s="18">
        <v>373.32</v>
      </c>
      <c r="E355" s="17">
        <v>78</v>
      </c>
      <c r="F355" s="17">
        <v>80</v>
      </c>
      <c r="G355" s="6"/>
    </row>
    <row r="356" spans="1:7">
      <c r="A356" s="1">
        <v>324</v>
      </c>
      <c r="B356" s="6">
        <v>41140</v>
      </c>
      <c r="C356">
        <v>561</v>
      </c>
      <c r="D356" s="18">
        <v>404.56</v>
      </c>
      <c r="E356" s="17">
        <v>77</v>
      </c>
      <c r="F356" s="17">
        <v>79</v>
      </c>
      <c r="G356" s="6"/>
    </row>
    <row r="357" spans="1:7">
      <c r="A357" s="1">
        <v>325</v>
      </c>
      <c r="B357" s="6">
        <v>41141</v>
      </c>
      <c r="C357">
        <v>497</v>
      </c>
      <c r="D357" s="18">
        <v>395.25</v>
      </c>
      <c r="E357" s="17">
        <v>77</v>
      </c>
      <c r="F357" s="17">
        <v>79</v>
      </c>
      <c r="G357" s="6"/>
    </row>
    <row r="358" spans="1:7">
      <c r="A358" s="1">
        <v>326</v>
      </c>
      <c r="B358" s="6">
        <v>41142</v>
      </c>
      <c r="C358">
        <v>480</v>
      </c>
      <c r="D358" s="18">
        <v>394.27</v>
      </c>
      <c r="E358" s="17">
        <v>77</v>
      </c>
      <c r="F358" s="17">
        <v>78</v>
      </c>
      <c r="G358" s="6"/>
    </row>
    <row r="359" spans="1:7">
      <c r="A359" s="1">
        <v>327</v>
      </c>
      <c r="B359" s="6">
        <v>41143</v>
      </c>
      <c r="C359">
        <v>508</v>
      </c>
      <c r="D359" s="18">
        <v>400.04</v>
      </c>
      <c r="E359" s="17">
        <v>76</v>
      </c>
      <c r="F359" s="17">
        <v>78</v>
      </c>
      <c r="G359" s="6"/>
    </row>
    <row r="360" spans="1:7">
      <c r="A360" s="1">
        <v>328</v>
      </c>
      <c r="B360" s="6">
        <v>41144</v>
      </c>
      <c r="C360">
        <v>484</v>
      </c>
      <c r="D360" s="18">
        <v>399.16</v>
      </c>
      <c r="E360" s="17">
        <v>76</v>
      </c>
      <c r="F360" s="17">
        <v>78</v>
      </c>
      <c r="G360" s="6"/>
    </row>
    <row r="361" spans="1:7">
      <c r="A361" s="1">
        <v>329</v>
      </c>
      <c r="B361" s="6">
        <v>41145</v>
      </c>
      <c r="C361">
        <v>391</v>
      </c>
      <c r="D361" s="18">
        <v>402.11</v>
      </c>
      <c r="E361" s="17">
        <v>76</v>
      </c>
      <c r="F361" s="17">
        <v>78</v>
      </c>
      <c r="G361" s="6"/>
    </row>
    <row r="362" spans="1:7">
      <c r="A362" s="1">
        <v>330</v>
      </c>
      <c r="B362" s="6">
        <v>41146</v>
      </c>
      <c r="C362">
        <v>305</v>
      </c>
      <c r="D362" s="18">
        <v>405.19</v>
      </c>
      <c r="E362" s="17">
        <v>76</v>
      </c>
      <c r="F362" s="17">
        <v>78</v>
      </c>
      <c r="G362" s="6"/>
    </row>
    <row r="363" spans="1:7">
      <c r="A363" s="1">
        <v>331</v>
      </c>
      <c r="B363" s="6">
        <v>41147</v>
      </c>
      <c r="C363">
        <v>250</v>
      </c>
      <c r="D363" s="18">
        <v>404.5</v>
      </c>
      <c r="E363" s="17">
        <v>75</v>
      </c>
      <c r="F363" s="17">
        <v>78</v>
      </c>
      <c r="G363" s="6"/>
    </row>
    <row r="364" spans="1:7">
      <c r="A364" s="1">
        <v>332</v>
      </c>
      <c r="B364" s="6">
        <v>41148</v>
      </c>
      <c r="C364">
        <v>207</v>
      </c>
      <c r="D364" s="18">
        <v>412.82</v>
      </c>
      <c r="E364" s="17">
        <v>74</v>
      </c>
      <c r="F364" s="17">
        <v>76</v>
      </c>
      <c r="G364" s="6"/>
    </row>
    <row r="365" spans="1:7">
      <c r="A365" s="1">
        <v>333</v>
      </c>
      <c r="B365" s="6">
        <v>41149</v>
      </c>
      <c r="C365">
        <v>238</v>
      </c>
      <c r="D365" s="18">
        <v>427.15</v>
      </c>
      <c r="E365" s="17">
        <v>75</v>
      </c>
      <c r="F365" s="17">
        <v>75</v>
      </c>
      <c r="G365" s="6"/>
    </row>
    <row r="366" spans="1:7">
      <c r="A366" s="1">
        <v>334</v>
      </c>
      <c r="B366" s="6">
        <v>41150</v>
      </c>
      <c r="C366">
        <v>275</v>
      </c>
      <c r="D366" s="18">
        <v>443.78</v>
      </c>
      <c r="E366" s="17">
        <v>75</v>
      </c>
      <c r="F366" s="17">
        <v>76</v>
      </c>
      <c r="G366" s="6"/>
    </row>
    <row r="367" spans="1:7">
      <c r="A367" s="1">
        <v>335</v>
      </c>
      <c r="B367" s="6">
        <v>41151</v>
      </c>
      <c r="C367">
        <v>245</v>
      </c>
      <c r="D367" s="18">
        <v>447.16</v>
      </c>
      <c r="E367" s="17">
        <v>75</v>
      </c>
      <c r="F367" s="17">
        <v>76</v>
      </c>
      <c r="G367" s="6"/>
    </row>
    <row r="368" spans="1:7">
      <c r="A368" s="1">
        <v>336</v>
      </c>
      <c r="B368" s="6">
        <v>41152</v>
      </c>
      <c r="C368">
        <v>201</v>
      </c>
      <c r="D368" s="18">
        <v>439.43</v>
      </c>
      <c r="E368" s="17">
        <v>75</v>
      </c>
      <c r="F368" s="17">
        <v>77</v>
      </c>
      <c r="G368" s="6"/>
    </row>
    <row r="369" spans="1:47">
      <c r="A369" s="1">
        <v>337</v>
      </c>
      <c r="B369" s="6">
        <v>41153</v>
      </c>
      <c r="C369">
        <v>176</v>
      </c>
      <c r="D369" s="18">
        <v>441.1</v>
      </c>
      <c r="E369" s="17">
        <v>73</v>
      </c>
      <c r="F369" s="17">
        <v>76</v>
      </c>
      <c r="G369" s="6"/>
    </row>
    <row r="370" spans="1:47">
      <c r="A370" s="1">
        <v>338</v>
      </c>
      <c r="B370" s="6">
        <v>41154</v>
      </c>
      <c r="C370">
        <v>196</v>
      </c>
      <c r="D370" s="18">
        <v>441.91</v>
      </c>
      <c r="E370" s="17">
        <v>73</v>
      </c>
      <c r="F370" s="17">
        <v>74</v>
      </c>
      <c r="G370" s="6"/>
    </row>
    <row r="371" spans="1:47">
      <c r="A371" s="1">
        <v>339</v>
      </c>
      <c r="B371" s="6">
        <v>41155</v>
      </c>
      <c r="C371">
        <v>230</v>
      </c>
      <c r="D371" s="18">
        <v>451.02</v>
      </c>
      <c r="E371" s="17">
        <v>74</v>
      </c>
      <c r="F371" s="17">
        <v>75</v>
      </c>
      <c r="G371" s="6"/>
    </row>
    <row r="372" spans="1:47">
      <c r="A372" s="1">
        <v>340</v>
      </c>
      <c r="B372" s="6">
        <v>41156</v>
      </c>
      <c r="C372">
        <v>263</v>
      </c>
      <c r="D372" s="18">
        <v>462.38</v>
      </c>
      <c r="E372" s="17">
        <v>74</v>
      </c>
      <c r="F372" s="17">
        <v>76</v>
      </c>
      <c r="G372" s="6"/>
      <c r="H372">
        <v>8.1</v>
      </c>
      <c r="I372">
        <v>529</v>
      </c>
      <c r="J372">
        <v>15.4</v>
      </c>
      <c r="K372">
        <v>9.3000000000000007</v>
      </c>
      <c r="L372">
        <v>22.7</v>
      </c>
      <c r="M372" s="16">
        <f t="shared" ref="M372" si="5">K372*(9/5)+32</f>
        <v>48.74</v>
      </c>
      <c r="N372" s="15">
        <v>9.9990000000000006</v>
      </c>
      <c r="O372">
        <v>0.08</v>
      </c>
      <c r="P372">
        <v>3.8</v>
      </c>
      <c r="Q372">
        <v>0.51</v>
      </c>
      <c r="R372" s="15">
        <v>2.9899999999999999E-2</v>
      </c>
      <c r="S372">
        <v>0.12</v>
      </c>
      <c r="T372">
        <v>0.4</v>
      </c>
      <c r="U372">
        <v>2.8</v>
      </c>
      <c r="V372">
        <v>2.9</v>
      </c>
      <c r="W372">
        <v>13</v>
      </c>
      <c r="X372">
        <v>33</v>
      </c>
      <c r="Y372">
        <v>120</v>
      </c>
      <c r="Z372">
        <v>21</v>
      </c>
      <c r="AA372">
        <v>13</v>
      </c>
      <c r="AB372">
        <v>105.94499999999999</v>
      </c>
      <c r="AC372">
        <v>2.7</v>
      </c>
      <c r="AD372">
        <v>58</v>
      </c>
      <c r="AE372">
        <v>75</v>
      </c>
      <c r="AF372">
        <v>92</v>
      </c>
      <c r="AG372" s="15">
        <v>4.9989999999999997</v>
      </c>
      <c r="AH372" s="15">
        <v>4.9989999999999997</v>
      </c>
      <c r="AI372">
        <v>82</v>
      </c>
      <c r="AK372">
        <v>45</v>
      </c>
      <c r="AL372">
        <v>2.2000000000000002</v>
      </c>
      <c r="AM372">
        <v>160</v>
      </c>
      <c r="AN372">
        <v>1.3</v>
      </c>
      <c r="AO372">
        <v>2.4</v>
      </c>
      <c r="AP372" s="15">
        <v>0.49990000000000001</v>
      </c>
      <c r="AQ372" s="19">
        <v>9.9000000000000005E-2</v>
      </c>
      <c r="AR372">
        <v>1.7</v>
      </c>
      <c r="AS372">
        <v>2.1</v>
      </c>
      <c r="AT372">
        <v>0.5</v>
      </c>
      <c r="AU372">
        <v>3.8</v>
      </c>
    </row>
    <row r="373" spans="1:47">
      <c r="A373" s="1">
        <v>341</v>
      </c>
      <c r="B373" s="6">
        <v>41157</v>
      </c>
      <c r="C373">
        <v>278</v>
      </c>
      <c r="D373" s="18">
        <v>475.41</v>
      </c>
      <c r="E373" s="17">
        <v>75</v>
      </c>
      <c r="F373" s="17">
        <v>76</v>
      </c>
      <c r="G373" s="6"/>
    </row>
    <row r="374" spans="1:47">
      <c r="A374" s="1">
        <v>342</v>
      </c>
      <c r="B374" s="6">
        <v>41158</v>
      </c>
      <c r="C374">
        <v>279</v>
      </c>
      <c r="D374" s="18">
        <v>482.41</v>
      </c>
      <c r="E374" s="17">
        <v>75</v>
      </c>
      <c r="F374" s="17">
        <v>77</v>
      </c>
      <c r="G374" s="6"/>
    </row>
    <row r="375" spans="1:47">
      <c r="A375" s="1">
        <v>343</v>
      </c>
      <c r="B375" s="6">
        <v>41159</v>
      </c>
      <c r="C375">
        <v>260</v>
      </c>
      <c r="D375" s="18">
        <v>473.84</v>
      </c>
      <c r="E375" s="17">
        <v>75</v>
      </c>
      <c r="F375" s="17">
        <v>76</v>
      </c>
      <c r="G375" s="6"/>
    </row>
    <row r="376" spans="1:47">
      <c r="A376" s="1">
        <v>344</v>
      </c>
      <c r="B376" s="6">
        <v>41160</v>
      </c>
      <c r="C376">
        <v>236</v>
      </c>
      <c r="D376" s="18">
        <v>480.9</v>
      </c>
      <c r="E376" s="17">
        <v>75</v>
      </c>
      <c r="F376" s="17">
        <v>75</v>
      </c>
      <c r="G376" s="6"/>
    </row>
    <row r="377" spans="1:47">
      <c r="A377" s="1">
        <v>345</v>
      </c>
      <c r="B377" s="6">
        <v>41161</v>
      </c>
      <c r="C377">
        <v>253</v>
      </c>
      <c r="D377" s="18">
        <v>494.68</v>
      </c>
      <c r="E377" s="17">
        <v>75</v>
      </c>
      <c r="F377" s="17">
        <v>75</v>
      </c>
      <c r="G377" s="6"/>
    </row>
    <row r="378" spans="1:47">
      <c r="A378" s="1">
        <v>346</v>
      </c>
      <c r="B378" s="6">
        <v>41162</v>
      </c>
      <c r="C378">
        <v>268</v>
      </c>
      <c r="D378" s="18">
        <v>502.18</v>
      </c>
      <c r="E378" s="17">
        <v>75</v>
      </c>
      <c r="F378" s="17">
        <v>75</v>
      </c>
      <c r="G378" s="6"/>
    </row>
    <row r="379" spans="1:47">
      <c r="A379" s="1">
        <v>347</v>
      </c>
      <c r="B379" s="6">
        <v>41163</v>
      </c>
      <c r="C379">
        <v>285</v>
      </c>
      <c r="D379" s="18">
        <v>514.98</v>
      </c>
      <c r="E379" s="17">
        <v>74</v>
      </c>
      <c r="F379" s="17">
        <v>75</v>
      </c>
      <c r="G379" s="6"/>
    </row>
    <row r="380" spans="1:47">
      <c r="A380" s="1">
        <v>348</v>
      </c>
      <c r="B380" s="6">
        <v>41164</v>
      </c>
      <c r="C380">
        <v>306</v>
      </c>
      <c r="D380" s="18">
        <v>533.51</v>
      </c>
      <c r="E380" s="17">
        <v>73</v>
      </c>
      <c r="F380" s="17">
        <v>75</v>
      </c>
      <c r="G380" s="6"/>
    </row>
    <row r="381" spans="1:47">
      <c r="A381" s="1">
        <v>349</v>
      </c>
      <c r="B381" s="6">
        <v>41165</v>
      </c>
      <c r="C381">
        <v>311</v>
      </c>
      <c r="D381" s="18">
        <v>546.73</v>
      </c>
      <c r="E381" s="17">
        <v>73</v>
      </c>
      <c r="F381" s="17">
        <v>74</v>
      </c>
      <c r="G381" s="6"/>
    </row>
    <row r="382" spans="1:47">
      <c r="A382" s="1">
        <v>350</v>
      </c>
      <c r="B382" s="6">
        <v>41166</v>
      </c>
      <c r="C382">
        <v>313</v>
      </c>
      <c r="D382" s="18">
        <v>542.09</v>
      </c>
      <c r="E382" s="17">
        <v>74</v>
      </c>
      <c r="F382" s="17">
        <v>74</v>
      </c>
      <c r="G382" s="6"/>
    </row>
    <row r="383" spans="1:47">
      <c r="A383" s="1">
        <v>351</v>
      </c>
      <c r="B383" s="6">
        <v>41167</v>
      </c>
      <c r="C383">
        <v>317</v>
      </c>
      <c r="D383" s="18">
        <v>559.70000000000005</v>
      </c>
      <c r="E383" s="17">
        <v>75</v>
      </c>
      <c r="F383" s="17">
        <v>76</v>
      </c>
      <c r="G383" s="6"/>
    </row>
    <row r="384" spans="1:47">
      <c r="A384" s="1">
        <v>352</v>
      </c>
      <c r="B384" s="6">
        <v>41168</v>
      </c>
      <c r="C384">
        <v>334</v>
      </c>
      <c r="D384" s="18">
        <v>582.59</v>
      </c>
      <c r="E384" s="17">
        <v>75</v>
      </c>
      <c r="F384" s="17">
        <v>76</v>
      </c>
      <c r="G384" s="6"/>
    </row>
    <row r="385" spans="1:7">
      <c r="A385" s="1">
        <v>353</v>
      </c>
      <c r="B385" s="6">
        <v>41169</v>
      </c>
      <c r="C385">
        <v>359</v>
      </c>
      <c r="D385" s="18">
        <v>574.72</v>
      </c>
      <c r="E385" s="17">
        <v>75</v>
      </c>
      <c r="F385" s="17">
        <v>76</v>
      </c>
      <c r="G385" s="6"/>
    </row>
    <row r="386" spans="1:7">
      <c r="A386" s="1">
        <v>354</v>
      </c>
      <c r="B386" s="6">
        <v>41170</v>
      </c>
      <c r="C386">
        <v>369</v>
      </c>
      <c r="D386" s="18">
        <v>605.30999999999995</v>
      </c>
      <c r="E386" s="17">
        <v>74</v>
      </c>
      <c r="F386" s="17">
        <v>75</v>
      </c>
      <c r="G386" s="6"/>
    </row>
    <row r="387" spans="1:7">
      <c r="A387" s="1">
        <v>355</v>
      </c>
      <c r="B387" s="6">
        <v>41171</v>
      </c>
      <c r="C387">
        <v>391</v>
      </c>
      <c r="D387" s="18">
        <v>625.69000000000005</v>
      </c>
      <c r="E387" s="17">
        <v>73</v>
      </c>
      <c r="F387" s="17">
        <v>75</v>
      </c>
      <c r="G387" s="6"/>
    </row>
    <row r="388" spans="1:7">
      <c r="A388" s="1">
        <v>356</v>
      </c>
      <c r="B388" s="6">
        <v>41172</v>
      </c>
      <c r="C388">
        <v>441</v>
      </c>
      <c r="D388" s="18">
        <v>631.1</v>
      </c>
      <c r="E388" s="17">
        <v>73</v>
      </c>
      <c r="F388" s="17">
        <v>74</v>
      </c>
      <c r="G388" s="6"/>
    </row>
    <row r="389" spans="1:7">
      <c r="A389" s="1">
        <v>357</v>
      </c>
      <c r="B389" s="6">
        <v>41173</v>
      </c>
      <c r="C389">
        <v>428</v>
      </c>
      <c r="D389" s="18">
        <v>634.26</v>
      </c>
      <c r="E389" s="17">
        <v>72</v>
      </c>
      <c r="F389" s="17">
        <v>73</v>
      </c>
      <c r="G389" s="6"/>
    </row>
    <row r="390" spans="1:7">
      <c r="A390" s="1">
        <v>358</v>
      </c>
      <c r="B390" s="6">
        <v>41174</v>
      </c>
      <c r="C390">
        <v>398</v>
      </c>
      <c r="D390" s="18">
        <v>649.89</v>
      </c>
      <c r="E390" s="17">
        <v>72</v>
      </c>
      <c r="F390" s="17">
        <v>73</v>
      </c>
      <c r="G390" s="6"/>
    </row>
    <row r="391" spans="1:7">
      <c r="A391" s="1">
        <v>359</v>
      </c>
      <c r="B391" s="6">
        <v>41175</v>
      </c>
      <c r="C391">
        <v>378</v>
      </c>
      <c r="D391" s="18">
        <v>683.8</v>
      </c>
      <c r="E391" s="17">
        <v>72</v>
      </c>
      <c r="F391" s="17">
        <v>73</v>
      </c>
      <c r="G391" s="6"/>
    </row>
    <row r="392" spans="1:7">
      <c r="A392" s="1">
        <v>360</v>
      </c>
      <c r="B392" s="6">
        <v>41176</v>
      </c>
      <c r="C392">
        <v>391</v>
      </c>
      <c r="D392" s="18">
        <v>661.77</v>
      </c>
      <c r="E392" s="17">
        <v>72</v>
      </c>
      <c r="F392" s="17">
        <v>73</v>
      </c>
      <c r="G392" s="6"/>
    </row>
    <row r="393" spans="1:7">
      <c r="A393" s="1">
        <v>361</v>
      </c>
      <c r="B393" s="6">
        <v>41177</v>
      </c>
      <c r="C393">
        <v>416</v>
      </c>
      <c r="D393" s="18">
        <v>686.92</v>
      </c>
      <c r="E393" s="17">
        <v>71</v>
      </c>
      <c r="F393" s="17">
        <v>72</v>
      </c>
      <c r="G393" s="6"/>
    </row>
    <row r="394" spans="1:7">
      <c r="A394" s="1">
        <v>362</v>
      </c>
      <c r="B394" s="6">
        <v>41178</v>
      </c>
      <c r="C394">
        <v>443</v>
      </c>
      <c r="D394" s="18">
        <v>691.57</v>
      </c>
      <c r="E394" s="17">
        <v>72</v>
      </c>
      <c r="F394" s="17">
        <v>72</v>
      </c>
      <c r="G394" s="6"/>
    </row>
    <row r="395" spans="1:7">
      <c r="A395" s="1">
        <v>363</v>
      </c>
      <c r="B395" s="6">
        <v>41179</v>
      </c>
      <c r="C395">
        <v>459</v>
      </c>
      <c r="D395" s="18">
        <v>697.16</v>
      </c>
      <c r="E395" s="17">
        <v>72</v>
      </c>
      <c r="F395" s="17">
        <v>73</v>
      </c>
      <c r="G395" s="6"/>
    </row>
    <row r="396" spans="1:7">
      <c r="A396" s="1">
        <v>364</v>
      </c>
      <c r="B396" s="6">
        <v>41180</v>
      </c>
      <c r="C396">
        <v>462</v>
      </c>
      <c r="D396" s="18">
        <v>696.77</v>
      </c>
      <c r="E396" s="17">
        <v>72</v>
      </c>
      <c r="F396" s="17">
        <v>73</v>
      </c>
      <c r="G396" s="6"/>
    </row>
    <row r="397" spans="1:7">
      <c r="A397" s="1">
        <v>365</v>
      </c>
      <c r="B397" s="6">
        <v>41181</v>
      </c>
      <c r="C397">
        <v>463</v>
      </c>
      <c r="D397" s="18">
        <v>685.04</v>
      </c>
      <c r="E397" s="17">
        <v>72</v>
      </c>
      <c r="F397" s="17">
        <v>73</v>
      </c>
      <c r="G397" s="6"/>
    </row>
    <row r="398" spans="1:7">
      <c r="A398" s="1">
        <v>365</v>
      </c>
      <c r="B398" s="6">
        <v>41182</v>
      </c>
      <c r="C398">
        <v>467</v>
      </c>
      <c r="D398" s="18">
        <v>669.34</v>
      </c>
      <c r="E398" s="17">
        <v>72</v>
      </c>
      <c r="F398" s="17">
        <v>73</v>
      </c>
      <c r="G398" s="6"/>
    </row>
    <row r="399" spans="1:7">
      <c r="B399" s="6">
        <v>41183</v>
      </c>
      <c r="C399">
        <v>462</v>
      </c>
      <c r="D399" s="18">
        <v>656.31</v>
      </c>
      <c r="E399" s="17">
        <v>72</v>
      </c>
      <c r="F399" s="17">
        <v>73</v>
      </c>
    </row>
    <row r="400" spans="1:7">
      <c r="B400" s="6">
        <v>41184</v>
      </c>
      <c r="C400">
        <v>450</v>
      </c>
      <c r="D400" s="18">
        <v>659.25</v>
      </c>
      <c r="E400" s="17">
        <v>73</v>
      </c>
      <c r="F400" s="17">
        <v>73</v>
      </c>
    </row>
    <row r="401" spans="2:47">
      <c r="B401" s="6">
        <v>41185</v>
      </c>
      <c r="C401">
        <v>413</v>
      </c>
      <c r="D401" s="18">
        <v>641</v>
      </c>
      <c r="E401" s="17">
        <v>73</v>
      </c>
      <c r="F401" s="17">
        <v>74</v>
      </c>
    </row>
    <row r="402" spans="2:47">
      <c r="B402" s="6">
        <v>41186</v>
      </c>
      <c r="C402">
        <v>382</v>
      </c>
      <c r="D402" s="18">
        <v>628.53</v>
      </c>
      <c r="E402" s="17">
        <v>72</v>
      </c>
      <c r="F402" s="17">
        <v>74</v>
      </c>
    </row>
    <row r="403" spans="2:47">
      <c r="B403" s="6">
        <v>41187</v>
      </c>
      <c r="C403">
        <v>373</v>
      </c>
      <c r="D403" s="18">
        <v>612.39</v>
      </c>
      <c r="E403" s="17">
        <v>71</v>
      </c>
      <c r="F403" s="17">
        <v>74</v>
      </c>
    </row>
    <row r="404" spans="2:47">
      <c r="B404" s="6">
        <v>41188</v>
      </c>
      <c r="C404">
        <v>370</v>
      </c>
      <c r="D404" s="18">
        <v>598.83000000000004</v>
      </c>
      <c r="E404" s="17">
        <v>71</v>
      </c>
      <c r="F404" s="17">
        <v>72</v>
      </c>
    </row>
    <row r="405" spans="2:47">
      <c r="B405" s="6">
        <v>41189</v>
      </c>
      <c r="C405">
        <v>361</v>
      </c>
      <c r="D405" s="18">
        <v>581.87</v>
      </c>
      <c r="E405" s="17">
        <v>71</v>
      </c>
      <c r="F405" s="17">
        <v>72</v>
      </c>
    </row>
    <row r="406" spans="2:47">
      <c r="B406" s="6">
        <v>41190</v>
      </c>
      <c r="C406">
        <v>350</v>
      </c>
      <c r="D406" s="18">
        <v>600.54</v>
      </c>
      <c r="E406" s="17">
        <v>70</v>
      </c>
      <c r="F406" s="17">
        <v>72</v>
      </c>
    </row>
    <row r="407" spans="2:47">
      <c r="B407" s="6">
        <v>41191</v>
      </c>
      <c r="C407">
        <v>330</v>
      </c>
      <c r="D407" s="18">
        <v>609.07000000000005</v>
      </c>
      <c r="E407" s="17">
        <v>70</v>
      </c>
      <c r="F407" s="17">
        <v>71</v>
      </c>
      <c r="H407">
        <v>8.1</v>
      </c>
      <c r="I407">
        <v>621</v>
      </c>
      <c r="J407">
        <v>5.8</v>
      </c>
      <c r="K407">
        <v>9.5</v>
      </c>
      <c r="L407">
        <v>20.100000000000001</v>
      </c>
      <c r="M407" s="16">
        <f t="shared" ref="M407" si="6">K407*(9/5)+32</f>
        <v>49.1</v>
      </c>
      <c r="N407" s="15">
        <v>9.9990000000000006</v>
      </c>
      <c r="O407" s="15">
        <v>4.99E-2</v>
      </c>
      <c r="P407">
        <v>2.1</v>
      </c>
      <c r="Q407">
        <v>0.59</v>
      </c>
      <c r="R407" s="15">
        <v>2.9899999999999999E-2</v>
      </c>
      <c r="S407">
        <v>0.09</v>
      </c>
      <c r="T407" s="15">
        <v>0.19989999999999999</v>
      </c>
      <c r="U407">
        <v>2.7</v>
      </c>
      <c r="V407">
        <v>2.7</v>
      </c>
      <c r="W407">
        <v>4.5</v>
      </c>
      <c r="X407">
        <v>4.5</v>
      </c>
      <c r="Y407">
        <v>240</v>
      </c>
      <c r="Z407">
        <v>22</v>
      </c>
      <c r="AA407">
        <v>15</v>
      </c>
      <c r="AB407">
        <v>116.67399999999999</v>
      </c>
      <c r="AC407">
        <v>3.2</v>
      </c>
      <c r="AD407">
        <v>68</v>
      </c>
      <c r="AE407">
        <v>85</v>
      </c>
      <c r="AF407">
        <v>100</v>
      </c>
      <c r="AG407" s="15">
        <v>4.9989999999999997</v>
      </c>
      <c r="AH407" s="15">
        <v>4.9989999999999997</v>
      </c>
      <c r="AI407">
        <v>100</v>
      </c>
      <c r="AK407">
        <v>48</v>
      </c>
      <c r="AL407">
        <v>2.1</v>
      </c>
      <c r="AM407">
        <v>160</v>
      </c>
      <c r="AN407">
        <v>0.5</v>
      </c>
      <c r="AO407">
        <v>1.9</v>
      </c>
      <c r="AP407" s="15">
        <v>0.49990000000000001</v>
      </c>
      <c r="AQ407" s="19">
        <v>9.9000000000000005E-2</v>
      </c>
      <c r="AR407">
        <v>1.6</v>
      </c>
      <c r="AS407">
        <v>1.5</v>
      </c>
      <c r="AT407" s="15">
        <v>0.39989999999999998</v>
      </c>
      <c r="AU407">
        <v>2.7</v>
      </c>
    </row>
    <row r="408" spans="2:47">
      <c r="B408" s="6">
        <v>41192</v>
      </c>
      <c r="C408">
        <v>306</v>
      </c>
      <c r="D408" s="18">
        <v>587.29</v>
      </c>
      <c r="E408" s="17">
        <v>69</v>
      </c>
      <c r="F408" s="17">
        <v>70</v>
      </c>
    </row>
    <row r="409" spans="2:47">
      <c r="B409" s="6">
        <v>41193</v>
      </c>
      <c r="C409">
        <v>286</v>
      </c>
      <c r="D409" s="18">
        <v>581.23</v>
      </c>
      <c r="E409" s="17">
        <v>68</v>
      </c>
      <c r="F409" s="17">
        <v>70</v>
      </c>
    </row>
    <row r="410" spans="2:47">
      <c r="B410" s="6">
        <v>41194</v>
      </c>
      <c r="C410">
        <v>276</v>
      </c>
      <c r="D410" s="18">
        <v>581.66999999999996</v>
      </c>
      <c r="E410" s="17">
        <v>67</v>
      </c>
      <c r="F410" s="17">
        <v>69</v>
      </c>
    </row>
    <row r="411" spans="2:47">
      <c r="B411" s="6">
        <v>41195</v>
      </c>
      <c r="C411">
        <v>275</v>
      </c>
      <c r="D411" s="18">
        <v>584.70000000000005</v>
      </c>
      <c r="E411" s="17">
        <v>66</v>
      </c>
      <c r="F411" s="17">
        <v>67</v>
      </c>
    </row>
    <row r="412" spans="2:47">
      <c r="B412" s="6">
        <v>41196</v>
      </c>
      <c r="C412">
        <v>271</v>
      </c>
      <c r="D412" s="18">
        <v>577.17999999999995</v>
      </c>
      <c r="E412" s="17">
        <v>66</v>
      </c>
      <c r="F412" s="17">
        <v>67</v>
      </c>
    </row>
    <row r="413" spans="2:47">
      <c r="B413" s="6">
        <v>41197</v>
      </c>
      <c r="C413">
        <v>258</v>
      </c>
      <c r="D413" s="18">
        <v>578.41999999999996</v>
      </c>
      <c r="E413" s="17">
        <v>67</v>
      </c>
      <c r="F413" s="17">
        <v>67</v>
      </c>
    </row>
    <row r="414" spans="2:47">
      <c r="B414" s="6">
        <v>41198</v>
      </c>
      <c r="C414">
        <v>248</v>
      </c>
      <c r="D414" s="18">
        <v>586.13</v>
      </c>
      <c r="E414" s="17">
        <v>68</v>
      </c>
      <c r="F414" s="17">
        <v>68</v>
      </c>
    </row>
    <row r="415" spans="2:47">
      <c r="B415" s="6">
        <v>41199</v>
      </c>
      <c r="C415">
        <v>245</v>
      </c>
      <c r="D415" s="18">
        <v>586.42999999999995</v>
      </c>
      <c r="E415" s="17">
        <v>68</v>
      </c>
      <c r="F415" s="17">
        <v>68</v>
      </c>
    </row>
    <row r="416" spans="2:47">
      <c r="B416" s="6">
        <v>41200</v>
      </c>
      <c r="C416">
        <v>253</v>
      </c>
      <c r="D416" s="18">
        <v>566.33000000000004</v>
      </c>
      <c r="E416" s="17">
        <v>68</v>
      </c>
      <c r="F416" s="17">
        <v>69</v>
      </c>
    </row>
    <row r="417" spans="2:6">
      <c r="B417" s="6">
        <v>41201</v>
      </c>
      <c r="C417">
        <v>259</v>
      </c>
      <c r="D417" s="18">
        <v>557.04999999999995</v>
      </c>
      <c r="E417" s="17">
        <v>68</v>
      </c>
      <c r="F417" s="17">
        <v>69</v>
      </c>
    </row>
    <row r="418" spans="2:6">
      <c r="B418" s="6">
        <v>41202</v>
      </c>
      <c r="C418">
        <v>249</v>
      </c>
      <c r="D418" s="18">
        <v>556.80999999999995</v>
      </c>
      <c r="E418" s="17">
        <v>68</v>
      </c>
      <c r="F418" s="17">
        <v>69</v>
      </c>
    </row>
    <row r="419" spans="2:6">
      <c r="B419" s="6">
        <v>41203</v>
      </c>
      <c r="C419">
        <v>255</v>
      </c>
      <c r="D419" s="18">
        <v>564.22</v>
      </c>
      <c r="E419" s="17">
        <v>68</v>
      </c>
      <c r="F419" s="17">
        <v>69</v>
      </c>
    </row>
    <row r="420" spans="2:6">
      <c r="B420" s="6">
        <v>41204</v>
      </c>
      <c r="C420">
        <v>256</v>
      </c>
      <c r="D420" s="18">
        <v>577.13</v>
      </c>
      <c r="E420" s="17">
        <v>67</v>
      </c>
      <c r="F420" s="17">
        <v>68</v>
      </c>
    </row>
    <row r="421" spans="2:6">
      <c r="B421" s="6">
        <v>41205</v>
      </c>
      <c r="C421">
        <v>248</v>
      </c>
      <c r="D421" s="22">
        <v>573.62</v>
      </c>
      <c r="E421" s="17">
        <v>65</v>
      </c>
      <c r="F421" s="17">
        <v>68</v>
      </c>
    </row>
    <row r="422" spans="2:6">
      <c r="B422" s="6">
        <v>41206</v>
      </c>
      <c r="C422">
        <v>258</v>
      </c>
      <c r="D422" s="22">
        <v>567.91999999999996</v>
      </c>
      <c r="E422" s="17">
        <v>63</v>
      </c>
      <c r="F422" s="17">
        <v>65</v>
      </c>
    </row>
    <row r="423" spans="2:6">
      <c r="B423" s="6">
        <v>41207</v>
      </c>
      <c r="C423">
        <v>250</v>
      </c>
      <c r="D423" s="22">
        <v>577.15</v>
      </c>
      <c r="E423" s="17">
        <v>63</v>
      </c>
      <c r="F423" s="17">
        <v>64</v>
      </c>
    </row>
    <row r="424" spans="2:6">
      <c r="B424" s="6">
        <v>41208</v>
      </c>
      <c r="C424">
        <v>242</v>
      </c>
      <c r="D424" s="22">
        <v>593.27</v>
      </c>
      <c r="E424" s="17">
        <v>62</v>
      </c>
      <c r="F424" s="17">
        <v>64</v>
      </c>
    </row>
    <row r="425" spans="2:6">
      <c r="B425" s="6">
        <v>41209</v>
      </c>
      <c r="C425">
        <v>239</v>
      </c>
      <c r="D425" s="22">
        <v>577.62</v>
      </c>
      <c r="E425" s="17">
        <v>62</v>
      </c>
      <c r="F425" s="17">
        <v>63</v>
      </c>
    </row>
    <row r="426" spans="2:6">
      <c r="B426" s="6">
        <v>41210</v>
      </c>
      <c r="C426">
        <v>233</v>
      </c>
      <c r="D426" s="22">
        <v>576.32000000000005</v>
      </c>
      <c r="E426" s="17">
        <v>63</v>
      </c>
      <c r="F426" s="17">
        <v>64</v>
      </c>
    </row>
    <row r="427" spans="2:6">
      <c r="B427" s="6">
        <v>41211</v>
      </c>
      <c r="C427">
        <v>231</v>
      </c>
      <c r="D427" s="22">
        <v>555.5</v>
      </c>
      <c r="E427" s="17">
        <v>63</v>
      </c>
      <c r="F427" s="17">
        <v>64</v>
      </c>
    </row>
    <row r="428" spans="2:6">
      <c r="B428" s="6">
        <v>41212</v>
      </c>
      <c r="C428">
        <v>232</v>
      </c>
      <c r="D428" s="22">
        <v>509.49</v>
      </c>
      <c r="E428" s="17">
        <v>64</v>
      </c>
      <c r="F428" s="17">
        <v>65</v>
      </c>
    </row>
    <row r="429" spans="2:6">
      <c r="B429" s="6">
        <v>41213</v>
      </c>
      <c r="C429">
        <v>232</v>
      </c>
      <c r="D429" s="22">
        <v>484.77</v>
      </c>
      <c r="E429" s="17">
        <v>64</v>
      </c>
      <c r="F429" s="17">
        <v>64</v>
      </c>
    </row>
    <row r="430" spans="2:6" ht="15">
      <c r="B430" s="6">
        <v>41214</v>
      </c>
      <c r="C430" s="23">
        <v>219.01041666666666</v>
      </c>
      <c r="D430" s="12"/>
      <c r="E430" s="24">
        <v>63.425000000000004</v>
      </c>
      <c r="F430" s="24">
        <v>63.8</v>
      </c>
    </row>
    <row r="431" spans="2:6" ht="15">
      <c r="B431" s="6">
        <v>41215</v>
      </c>
      <c r="C431" s="23">
        <v>213.16666666666666</v>
      </c>
      <c r="D431" s="12"/>
      <c r="E431" s="24">
        <v>63.195833333333347</v>
      </c>
      <c r="F431" s="24">
        <v>63.4</v>
      </c>
    </row>
    <row r="432" spans="2:6" ht="15">
      <c r="B432" s="6">
        <v>41216</v>
      </c>
      <c r="C432" s="23">
        <v>222.125</v>
      </c>
      <c r="D432" s="14"/>
      <c r="E432" s="24">
        <v>63.145833333333336</v>
      </c>
      <c r="F432" s="24">
        <v>63.8</v>
      </c>
    </row>
    <row r="433" spans="2:47" ht="15">
      <c r="B433" s="6">
        <v>41217</v>
      </c>
      <c r="C433" s="23">
        <v>242.44791666666666</v>
      </c>
      <c r="D433" s="14"/>
      <c r="E433" s="24">
        <v>63.150000000000006</v>
      </c>
      <c r="F433" s="24">
        <v>64</v>
      </c>
    </row>
    <row r="434" spans="2:47" ht="15.75">
      <c r="B434" s="6">
        <v>41218</v>
      </c>
      <c r="C434" s="23">
        <v>251.08333333333334</v>
      </c>
      <c r="D434" s="25">
        <v>428.11</v>
      </c>
      <c r="E434" s="24">
        <v>63.637499999999996</v>
      </c>
      <c r="F434" s="24">
        <v>64.2</v>
      </c>
    </row>
    <row r="435" spans="2:47" ht="15.75">
      <c r="B435" s="6">
        <v>41219</v>
      </c>
      <c r="C435" s="23">
        <v>245.88541666666666</v>
      </c>
      <c r="D435" s="25">
        <v>377.3</v>
      </c>
      <c r="E435" s="24">
        <v>63.675000000000011</v>
      </c>
      <c r="F435" s="24">
        <v>64.400000000000006</v>
      </c>
    </row>
    <row r="436" spans="2:47" ht="15.75">
      <c r="B436" s="6">
        <v>41220</v>
      </c>
      <c r="C436" s="23">
        <v>242.9375</v>
      </c>
      <c r="D436" s="25">
        <v>413.15</v>
      </c>
      <c r="E436" s="24">
        <v>63.854166666666664</v>
      </c>
      <c r="F436" s="24">
        <v>64.3</v>
      </c>
    </row>
    <row r="437" spans="2:47" ht="15.75">
      <c r="B437" s="6">
        <v>41221</v>
      </c>
      <c r="C437" s="23">
        <v>238.41666666666666</v>
      </c>
      <c r="D437" s="25">
        <v>353.58</v>
      </c>
      <c r="E437" s="24">
        <v>63.362500000000004</v>
      </c>
      <c r="F437" s="24">
        <v>64.2</v>
      </c>
    </row>
    <row r="438" spans="2:47" ht="15.75">
      <c r="B438" s="6">
        <v>41222</v>
      </c>
      <c r="C438" s="23">
        <v>244.45833333333334</v>
      </c>
      <c r="D438" s="25">
        <v>305.64</v>
      </c>
      <c r="E438" s="24">
        <v>61.8125</v>
      </c>
      <c r="F438" s="24">
        <v>62.4</v>
      </c>
    </row>
    <row r="439" spans="2:47" ht="15.75">
      <c r="B439" s="6">
        <v>41223</v>
      </c>
      <c r="C439" s="23">
        <v>252.61458333333334</v>
      </c>
      <c r="D439" s="25">
        <v>227.62</v>
      </c>
      <c r="E439" s="24">
        <v>60.912499999999994</v>
      </c>
      <c r="F439" s="24">
        <v>61.3</v>
      </c>
    </row>
    <row r="440" spans="2:47" ht="15.75">
      <c r="B440" s="6">
        <v>41224</v>
      </c>
      <c r="C440" s="23">
        <v>267.44791666666669</v>
      </c>
      <c r="D440" s="25">
        <v>167.78</v>
      </c>
      <c r="E440" s="24">
        <v>59.679166666666653</v>
      </c>
      <c r="F440" s="24">
        <v>60.1</v>
      </c>
    </row>
    <row r="441" spans="2:47" ht="15.75">
      <c r="B441" s="6">
        <v>41225</v>
      </c>
      <c r="C441" s="23">
        <v>277.66666666666669</v>
      </c>
      <c r="D441" s="25">
        <v>109.73</v>
      </c>
      <c r="E441" s="24">
        <v>58.774999999999984</v>
      </c>
      <c r="F441" s="24">
        <v>59.4</v>
      </c>
    </row>
    <row r="442" spans="2:47" ht="15.75">
      <c r="B442" s="6">
        <v>41226</v>
      </c>
      <c r="C442" s="23">
        <v>295.92708333333331</v>
      </c>
      <c r="D442" s="25">
        <v>130.32</v>
      </c>
      <c r="E442" s="24">
        <v>58.09166666666669</v>
      </c>
      <c r="F442" s="24">
        <v>58.5</v>
      </c>
    </row>
    <row r="443" spans="2:47" ht="15.75">
      <c r="B443" s="6">
        <v>41227</v>
      </c>
      <c r="C443" s="23">
        <v>311.95833333333331</v>
      </c>
      <c r="D443" s="25">
        <v>261.10000000000002</v>
      </c>
      <c r="E443" s="24">
        <v>57.770833333333343</v>
      </c>
      <c r="F443" s="24">
        <v>58.3</v>
      </c>
      <c r="H443" s="26">
        <v>8.6</v>
      </c>
      <c r="I443" s="26">
        <v>214</v>
      </c>
      <c r="J443" s="27">
        <v>6.8</v>
      </c>
      <c r="K443" s="26">
        <v>10.9</v>
      </c>
      <c r="L443" s="26">
        <v>12.5</v>
      </c>
      <c r="M443" s="16">
        <f t="shared" ref="M443" si="7">K443*(9/5)+32</f>
        <v>51.620000000000005</v>
      </c>
      <c r="N443" s="15">
        <v>9.9990000000000006</v>
      </c>
      <c r="O443">
        <v>0.06</v>
      </c>
      <c r="P443" s="15">
        <v>1.9990000000000001</v>
      </c>
      <c r="Q443">
        <v>0.25</v>
      </c>
      <c r="R443" s="15">
        <v>2.9899999999999999E-2</v>
      </c>
      <c r="S443" s="15">
        <v>4.99E-2</v>
      </c>
      <c r="T443">
        <v>0.2</v>
      </c>
      <c r="U443">
        <v>2.2000000000000002</v>
      </c>
      <c r="V443">
        <v>2.2000000000000002</v>
      </c>
      <c r="W443">
        <v>22</v>
      </c>
      <c r="X443">
        <v>22</v>
      </c>
      <c r="Y443">
        <v>350</v>
      </c>
      <c r="Z443">
        <v>11</v>
      </c>
      <c r="AA443">
        <v>5.7</v>
      </c>
      <c r="AB443">
        <v>50.928199999999997</v>
      </c>
      <c r="AC443">
        <v>1.4</v>
      </c>
      <c r="AD443">
        <v>25</v>
      </c>
      <c r="AE443">
        <v>34</v>
      </c>
      <c r="AF443">
        <v>41</v>
      </c>
      <c r="AG443" s="15">
        <v>4.9989999999999997</v>
      </c>
      <c r="AH443" s="15">
        <v>4.9989999999999997</v>
      </c>
      <c r="AI443">
        <v>24</v>
      </c>
      <c r="AK443">
        <v>24</v>
      </c>
      <c r="AL443">
        <v>1.4</v>
      </c>
      <c r="AM443">
        <v>110</v>
      </c>
      <c r="AN443" s="15">
        <v>0.49990000000000001</v>
      </c>
      <c r="AO443">
        <v>0.55000000000000004</v>
      </c>
      <c r="AP443">
        <v>0.27</v>
      </c>
      <c r="AQ443" s="15">
        <v>0.19989999999999999</v>
      </c>
      <c r="AR443">
        <v>1.5</v>
      </c>
      <c r="AS443">
        <v>0.83</v>
      </c>
      <c r="AT443">
        <v>0.83</v>
      </c>
      <c r="AU443" s="15">
        <v>19.998999999999999</v>
      </c>
    </row>
    <row r="444" spans="2:47" ht="15.75">
      <c r="B444" s="6">
        <v>41228</v>
      </c>
      <c r="C444" s="23">
        <v>302.5625</v>
      </c>
      <c r="D444" s="25">
        <v>387.01</v>
      </c>
      <c r="E444" s="24">
        <v>57.487500000000011</v>
      </c>
      <c r="F444" s="24">
        <v>57.8</v>
      </c>
    </row>
    <row r="445" spans="2:47" ht="15.75">
      <c r="B445" s="6">
        <v>41229</v>
      </c>
      <c r="C445" s="23">
        <v>290.30208333333331</v>
      </c>
      <c r="D445" s="25">
        <v>440.13</v>
      </c>
      <c r="E445" s="24">
        <v>57.404166666666661</v>
      </c>
      <c r="F445" s="24">
        <v>57.7</v>
      </c>
    </row>
    <row r="446" spans="2:47" ht="15.75">
      <c r="B446" s="6">
        <v>41230</v>
      </c>
      <c r="C446" s="23">
        <v>266.625</v>
      </c>
      <c r="D446" s="25">
        <v>491.43</v>
      </c>
      <c r="E446" s="24">
        <v>58.045833333333341</v>
      </c>
      <c r="F446" s="24">
        <v>58.6</v>
      </c>
    </row>
    <row r="447" spans="2:47" ht="15.75">
      <c r="B447" s="6">
        <v>41231</v>
      </c>
      <c r="C447" s="23">
        <v>249.47916666666666</v>
      </c>
      <c r="D447" s="25">
        <v>471.89</v>
      </c>
      <c r="E447" s="24">
        <v>58.479166666666664</v>
      </c>
      <c r="F447" s="24">
        <v>58.9</v>
      </c>
    </row>
    <row r="448" spans="2:47" ht="15.75">
      <c r="B448" s="6">
        <v>41232</v>
      </c>
      <c r="C448" s="23">
        <v>274.72916666666669</v>
      </c>
      <c r="D448" s="25">
        <v>416.46</v>
      </c>
      <c r="E448" s="24">
        <v>58.420833333333313</v>
      </c>
      <c r="F448" s="24">
        <v>58.7</v>
      </c>
    </row>
    <row r="449" spans="2:6" ht="15.75">
      <c r="B449" s="6">
        <v>41233</v>
      </c>
      <c r="C449" s="23">
        <v>296.4375</v>
      </c>
      <c r="D449" s="25">
        <v>420.52</v>
      </c>
      <c r="E449" s="24">
        <v>58.225000000000016</v>
      </c>
      <c r="F449" s="24">
        <v>58.7</v>
      </c>
    </row>
    <row r="450" spans="2:6" ht="15.75">
      <c r="B450" s="6">
        <v>41234</v>
      </c>
      <c r="C450" s="23">
        <v>293.72916666666669</v>
      </c>
      <c r="D450" s="25">
        <v>420.09</v>
      </c>
      <c r="E450" s="24">
        <v>58.116666666666667</v>
      </c>
      <c r="F450" s="24">
        <v>58.6</v>
      </c>
    </row>
    <row r="451" spans="2:6" ht="15.75">
      <c r="B451" s="6">
        <v>41235</v>
      </c>
      <c r="C451" s="23">
        <v>291.05208333333331</v>
      </c>
      <c r="D451" s="25">
        <v>492.34</v>
      </c>
      <c r="E451" s="24">
        <v>57.504166666666642</v>
      </c>
      <c r="F451" s="24">
        <v>58</v>
      </c>
    </row>
    <row r="452" spans="2:6" ht="15.75">
      <c r="B452" s="6">
        <v>41236</v>
      </c>
      <c r="C452" s="23">
        <v>293.20833333333331</v>
      </c>
      <c r="D452" s="25">
        <v>482.4</v>
      </c>
      <c r="E452" s="24">
        <v>57.312499999999979</v>
      </c>
      <c r="F452" s="24">
        <v>57.6</v>
      </c>
    </row>
    <row r="453" spans="2:6" ht="15.75">
      <c r="B453" s="6">
        <v>41237</v>
      </c>
      <c r="C453" s="23">
        <v>284.61458333333331</v>
      </c>
      <c r="D453" s="25">
        <v>497.7</v>
      </c>
      <c r="E453" s="24">
        <v>57.516666666666673</v>
      </c>
      <c r="F453" s="24">
        <v>58</v>
      </c>
    </row>
    <row r="454" spans="2:6" ht="15.75">
      <c r="B454" s="6">
        <v>41238</v>
      </c>
      <c r="C454" s="23">
        <v>268.11458333333331</v>
      </c>
      <c r="D454" s="25">
        <v>481.37</v>
      </c>
      <c r="E454" s="24">
        <v>57.5</v>
      </c>
      <c r="F454" s="24">
        <v>57.9</v>
      </c>
    </row>
    <row r="455" spans="2:6" ht="15.75">
      <c r="B455" s="6">
        <v>41239</v>
      </c>
      <c r="C455" s="23">
        <v>252.60416666666666</v>
      </c>
      <c r="D455" s="25">
        <v>514.66999999999996</v>
      </c>
      <c r="E455" s="24">
        <v>57.11249999999999</v>
      </c>
      <c r="F455" s="24">
        <v>57.6</v>
      </c>
    </row>
    <row r="456" spans="2:6" ht="15.75">
      <c r="B456" s="6">
        <v>41240</v>
      </c>
      <c r="C456" s="23">
        <v>237.34375</v>
      </c>
      <c r="D456" s="25">
        <v>474.92</v>
      </c>
      <c r="E456" s="24">
        <v>56.866666666666674</v>
      </c>
      <c r="F456" s="24">
        <v>57.2</v>
      </c>
    </row>
    <row r="457" spans="2:6" ht="15.75">
      <c r="B457" s="6">
        <v>41241</v>
      </c>
      <c r="C457" s="23">
        <v>195.52083333333334</v>
      </c>
      <c r="D457" s="25">
        <v>459.56</v>
      </c>
      <c r="E457" s="24">
        <v>56.570833333333333</v>
      </c>
      <c r="F457" s="24">
        <v>56.7</v>
      </c>
    </row>
    <row r="458" spans="2:6" ht="15.75">
      <c r="B458" s="6">
        <v>41242</v>
      </c>
      <c r="C458" s="23">
        <v>97.46875</v>
      </c>
      <c r="D458" s="25">
        <v>424.97</v>
      </c>
      <c r="E458" s="24">
        <v>56.429166666666681</v>
      </c>
      <c r="F458" s="24">
        <v>56.7</v>
      </c>
    </row>
    <row r="459" spans="2:6" ht="15.75">
      <c r="B459" s="6">
        <v>41243</v>
      </c>
      <c r="C459" s="23">
        <v>80.489583333333329</v>
      </c>
      <c r="D459" s="25">
        <v>466.47</v>
      </c>
      <c r="E459" s="24">
        <v>56.991666666666667</v>
      </c>
      <c r="F459" s="24">
        <v>57.3</v>
      </c>
    </row>
    <row r="460" spans="2:6" ht="15">
      <c r="B460" s="6">
        <v>41244</v>
      </c>
      <c r="C460" s="23">
        <v>73.604166666666671</v>
      </c>
      <c r="D460" s="11"/>
      <c r="E460" s="24">
        <v>57.324999999999982</v>
      </c>
      <c r="F460" s="24">
        <v>57.6</v>
      </c>
    </row>
    <row r="461" spans="2:6" ht="15">
      <c r="B461" s="6">
        <v>41245</v>
      </c>
      <c r="C461" s="23">
        <v>77.510416666666671</v>
      </c>
      <c r="D461" s="11"/>
      <c r="E461" s="24">
        <v>57.824999999999996</v>
      </c>
      <c r="F461" s="24">
        <v>58.1</v>
      </c>
    </row>
    <row r="462" spans="2:6" ht="15">
      <c r="B462" s="6">
        <v>41246</v>
      </c>
      <c r="C462" s="23">
        <v>101.10416666666667</v>
      </c>
      <c r="D462" s="11"/>
      <c r="E462" s="24">
        <v>57.762499999999989</v>
      </c>
      <c r="F462" s="24">
        <v>58.3</v>
      </c>
    </row>
    <row r="463" spans="2:6" ht="15">
      <c r="B463" s="6">
        <v>41247</v>
      </c>
      <c r="C463" s="23">
        <v>137.82291666666666</v>
      </c>
      <c r="D463" s="11"/>
      <c r="E463" s="24">
        <v>57.791666666666664</v>
      </c>
      <c r="F463" s="24">
        <v>58</v>
      </c>
    </row>
    <row r="464" spans="2:6" ht="15">
      <c r="B464" s="6">
        <v>41248</v>
      </c>
      <c r="C464" s="23">
        <v>126.86458333333333</v>
      </c>
      <c r="D464" s="11"/>
      <c r="E464" s="24">
        <v>57.474999999999994</v>
      </c>
      <c r="F464" s="24">
        <v>57.7</v>
      </c>
    </row>
    <row r="465" spans="2:6" ht="15">
      <c r="B465" s="6">
        <v>41249</v>
      </c>
      <c r="C465" s="23">
        <v>134.26041666666666</v>
      </c>
      <c r="D465" s="11"/>
      <c r="E465" s="24">
        <v>57.641666666666659</v>
      </c>
      <c r="F465" s="24">
        <v>57.9</v>
      </c>
    </row>
    <row r="466" spans="2:6" ht="15">
      <c r="B466" s="6">
        <v>41250</v>
      </c>
      <c r="C466" s="23">
        <v>139.95833333333334</v>
      </c>
      <c r="D466" s="11"/>
      <c r="E466" s="24">
        <v>58.020833333333336</v>
      </c>
      <c r="F466" s="24">
        <v>58.6</v>
      </c>
    </row>
    <row r="467" spans="2:6" ht="15">
      <c r="B467" s="6">
        <v>41251</v>
      </c>
      <c r="C467" s="23">
        <v>142.42708333333334</v>
      </c>
      <c r="D467" s="11"/>
      <c r="E467" s="24">
        <v>57.483333333333341</v>
      </c>
      <c r="F467" s="24">
        <v>58</v>
      </c>
    </row>
    <row r="468" spans="2:6" ht="15">
      <c r="B468" s="6">
        <v>41252</v>
      </c>
      <c r="C468" s="23">
        <v>146.38541666666666</v>
      </c>
      <c r="D468" s="11"/>
      <c r="E468" s="24">
        <v>56.733333333333327</v>
      </c>
      <c r="F468" s="24">
        <v>57</v>
      </c>
    </row>
    <row r="469" spans="2:6" ht="15">
      <c r="B469" s="6">
        <v>41253</v>
      </c>
      <c r="C469" s="23">
        <v>149.36458333333334</v>
      </c>
      <c r="D469" s="11"/>
      <c r="E469" s="24">
        <v>56.179166666666667</v>
      </c>
      <c r="F469" s="24">
        <v>56.5</v>
      </c>
    </row>
    <row r="470" spans="2:6" ht="15">
      <c r="B470" s="6">
        <v>41254</v>
      </c>
      <c r="C470" s="23">
        <v>138.84375</v>
      </c>
      <c r="D470" s="11"/>
      <c r="E470" s="24">
        <v>55.245833333333337</v>
      </c>
      <c r="F470" s="24">
        <v>55.8</v>
      </c>
    </row>
    <row r="471" spans="2:6" ht="15">
      <c r="B471" s="6">
        <v>41255</v>
      </c>
      <c r="C471" s="23">
        <v>131.6875</v>
      </c>
      <c r="D471" s="11"/>
      <c r="E471" s="24">
        <v>54.449999999999996</v>
      </c>
      <c r="F471" s="24">
        <v>54.7</v>
      </c>
    </row>
    <row r="472" spans="2:6" ht="15">
      <c r="B472" s="6">
        <v>41256</v>
      </c>
      <c r="C472" s="23">
        <v>141.0625</v>
      </c>
      <c r="D472" s="11"/>
      <c r="E472" s="24">
        <v>53.837499999999999</v>
      </c>
      <c r="F472" s="24">
        <v>54.1</v>
      </c>
    </row>
    <row r="473" spans="2:6" ht="15">
      <c r="B473" s="6">
        <v>41257</v>
      </c>
      <c r="C473" s="23">
        <v>149.46875</v>
      </c>
      <c r="D473" s="11"/>
      <c r="E473" s="24">
        <v>52.854166666666679</v>
      </c>
      <c r="F473" s="24">
        <v>53.3</v>
      </c>
    </row>
    <row r="474" spans="2:6" ht="15">
      <c r="B474" s="6">
        <v>41258</v>
      </c>
      <c r="C474" s="23">
        <v>151.16666666666666</v>
      </c>
      <c r="D474" s="11"/>
      <c r="E474" s="24">
        <v>52.30833333333333</v>
      </c>
      <c r="F474" s="24">
        <v>52.7</v>
      </c>
    </row>
    <row r="475" spans="2:6" ht="15">
      <c r="B475" s="6">
        <v>41259</v>
      </c>
      <c r="C475" s="23">
        <v>152.85416666666666</v>
      </c>
      <c r="D475" s="11"/>
      <c r="E475" s="24">
        <v>51.86249999999999</v>
      </c>
      <c r="F475" s="24">
        <v>52.1</v>
      </c>
    </row>
    <row r="476" spans="2:6" ht="15">
      <c r="B476" s="6">
        <v>41260</v>
      </c>
      <c r="C476" s="23">
        <v>151.28125</v>
      </c>
      <c r="D476" s="11"/>
      <c r="E476" s="24">
        <v>52.70000000000001</v>
      </c>
      <c r="F476" s="24">
        <v>53.4</v>
      </c>
    </row>
    <row r="477" spans="2:6" ht="15">
      <c r="B477" s="6">
        <v>41261</v>
      </c>
      <c r="C477" s="23">
        <v>145.51041666666666</v>
      </c>
      <c r="D477" s="11"/>
      <c r="E477" s="24">
        <v>52.729166666666664</v>
      </c>
      <c r="F477" s="24">
        <v>53.1</v>
      </c>
    </row>
    <row r="478" spans="2:6" ht="15">
      <c r="B478" s="6">
        <v>41262</v>
      </c>
      <c r="C478" s="23">
        <v>141.61458333333334</v>
      </c>
      <c r="D478" s="11"/>
      <c r="E478" s="24">
        <v>51.062499999999993</v>
      </c>
      <c r="F478" s="24">
        <v>51.6</v>
      </c>
    </row>
    <row r="479" spans="2:6" ht="15">
      <c r="B479" s="6">
        <v>41263</v>
      </c>
      <c r="C479" s="23">
        <v>140.72916666666666</v>
      </c>
      <c r="D479" s="11"/>
      <c r="E479" s="24">
        <v>49.991666666666681</v>
      </c>
      <c r="F479" s="24">
        <v>50.5</v>
      </c>
    </row>
    <row r="480" spans="2:6" ht="15">
      <c r="B480" s="6">
        <v>41264</v>
      </c>
      <c r="C480" s="23">
        <v>137.85416666666666</v>
      </c>
      <c r="D480" s="11"/>
      <c r="E480" s="24">
        <v>49.183333333333344</v>
      </c>
      <c r="F480" s="24">
        <v>49.7</v>
      </c>
    </row>
    <row r="481" spans="2:6" ht="15">
      <c r="B481" s="6">
        <v>41265</v>
      </c>
      <c r="C481" s="23">
        <v>140.67708333333334</v>
      </c>
      <c r="D481" s="11"/>
      <c r="E481" s="24">
        <v>48.845833333333331</v>
      </c>
      <c r="F481" s="24">
        <v>49</v>
      </c>
    </row>
    <row r="482" spans="2:6" ht="15">
      <c r="B482" s="6">
        <v>41266</v>
      </c>
      <c r="C482" s="23">
        <v>139.97916666666666</v>
      </c>
      <c r="D482" s="11"/>
      <c r="E482" s="24">
        <v>48.920833333333341</v>
      </c>
      <c r="F482" s="24">
        <v>49.1</v>
      </c>
    </row>
    <row r="483" spans="2:6" ht="15">
      <c r="B483" s="6">
        <v>41267</v>
      </c>
      <c r="C483" s="23">
        <v>136.85416666666666</v>
      </c>
      <c r="D483" s="11"/>
      <c r="E483" s="24">
        <v>49.133333333333333</v>
      </c>
      <c r="F483" s="24">
        <v>49.6</v>
      </c>
    </row>
    <row r="484" spans="2:6" ht="15">
      <c r="B484" s="6">
        <v>41268</v>
      </c>
      <c r="C484" s="23">
        <v>143.71875</v>
      </c>
      <c r="D484" s="11"/>
      <c r="E484" s="24">
        <v>49.179166666666653</v>
      </c>
      <c r="F484" s="24">
        <v>49.4</v>
      </c>
    </row>
    <row r="485" spans="2:6" ht="15">
      <c r="B485" s="6">
        <v>41269</v>
      </c>
      <c r="C485" s="23">
        <v>150.95833333333334</v>
      </c>
      <c r="D485" s="11"/>
      <c r="E485" s="24">
        <v>48.850000000000016</v>
      </c>
      <c r="F485" s="24">
        <v>49.4</v>
      </c>
    </row>
    <row r="486" spans="2:6" ht="15">
      <c r="B486" s="6">
        <v>41270</v>
      </c>
      <c r="C486" s="23">
        <v>151.8125</v>
      </c>
      <c r="D486" s="11"/>
      <c r="E486" s="24">
        <v>48.808333333333344</v>
      </c>
      <c r="F486" s="24">
        <v>49.2</v>
      </c>
    </row>
    <row r="487" spans="2:6" ht="15">
      <c r="B487" s="6">
        <v>41271</v>
      </c>
      <c r="C487" s="23">
        <v>152.52083333333334</v>
      </c>
      <c r="D487" s="11"/>
      <c r="E487" s="24">
        <v>48.233333333333327</v>
      </c>
      <c r="F487" s="24">
        <v>48.6</v>
      </c>
    </row>
    <row r="488" spans="2:6" ht="15">
      <c r="B488" s="6">
        <v>41272</v>
      </c>
      <c r="C488" s="23">
        <v>153</v>
      </c>
      <c r="D488" s="11"/>
      <c r="E488" s="24">
        <v>47.891666666666659</v>
      </c>
      <c r="F488" s="24">
        <v>48.1</v>
      </c>
    </row>
    <row r="489" spans="2:6" ht="15">
      <c r="B489" s="6">
        <v>41273</v>
      </c>
      <c r="C489" s="23">
        <v>152.80208333333334</v>
      </c>
      <c r="D489" s="11"/>
      <c r="E489" s="24">
        <v>47.541666666666664</v>
      </c>
      <c r="F489" s="24">
        <v>47.9</v>
      </c>
    </row>
    <row r="490" spans="2:6" ht="15">
      <c r="B490" s="6">
        <v>41274</v>
      </c>
      <c r="C490" s="23">
        <v>152.95833333333334</v>
      </c>
      <c r="E490" s="24">
        <v>47.062499999999993</v>
      </c>
      <c r="F490" s="24">
        <v>47.4</v>
      </c>
    </row>
  </sheetData>
  <sortState ref="A10:AR402">
    <sortCondition ref="B10:B402"/>
    <sortCondition ref="A10:A40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view="pageBreakPreview" zoomScale="60" zoomScaleNormal="100" workbookViewId="0">
      <selection activeCell="U10" sqref="U10"/>
    </sheetView>
  </sheetViews>
  <sheetFormatPr defaultRowHeight="12.75"/>
  <cols>
    <col min="18" max="18" width="9.140625" customWidth="1"/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zoomScaleNormal="100" workbookViewId="0">
      <selection activeCell="AK74" sqref="AK74"/>
    </sheetView>
  </sheetViews>
  <sheetFormatPr defaultRowHeight="12.75"/>
  <cols>
    <col min="18" max="18" width="9.140625" customWidth="1"/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BOR</cp:lastModifiedBy>
  <cp:lastPrinted>2012-11-28T19:48:28Z</cp:lastPrinted>
  <dcterms:created xsi:type="dcterms:W3CDTF">2011-07-18T15:24:48Z</dcterms:created>
  <dcterms:modified xsi:type="dcterms:W3CDTF">2013-01-14T23:16:36Z</dcterms:modified>
</cp:coreProperties>
</file>